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nhr\nhqp\docs\"/>
    </mc:Choice>
  </mc:AlternateContent>
  <xr:revisionPtr revIDLastSave="0" documentId="10_ncr:100000_{AB5BC348-6B01-4116-AA94-FD0541BA9638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02" i="1" l="1"/>
  <c r="K702" i="1"/>
  <c r="J702" i="1"/>
  <c r="L701" i="1"/>
  <c r="K701" i="1"/>
  <c r="J701" i="1"/>
  <c r="L700" i="1"/>
  <c r="K700" i="1"/>
  <c r="J700" i="1"/>
  <c r="L699" i="1"/>
  <c r="K699" i="1"/>
  <c r="J699" i="1"/>
  <c r="L698" i="1"/>
  <c r="K698" i="1"/>
  <c r="J698" i="1"/>
  <c r="L697" i="1"/>
  <c r="K697" i="1"/>
  <c r="J697" i="1"/>
  <c r="L696" i="1"/>
  <c r="K696" i="1"/>
  <c r="J696" i="1"/>
  <c r="L695" i="1"/>
  <c r="K695" i="1"/>
  <c r="J695" i="1"/>
  <c r="L694" i="1"/>
  <c r="K694" i="1"/>
  <c r="J694" i="1"/>
  <c r="L693" i="1"/>
  <c r="K693" i="1"/>
  <c r="J693" i="1"/>
  <c r="L692" i="1"/>
  <c r="K692" i="1"/>
  <c r="J692" i="1"/>
  <c r="L691" i="1"/>
  <c r="K691" i="1"/>
  <c r="J691" i="1"/>
  <c r="L690" i="1"/>
  <c r="K690" i="1"/>
  <c r="J690" i="1"/>
  <c r="L689" i="1"/>
  <c r="K689" i="1"/>
  <c r="J689" i="1"/>
  <c r="L688" i="1"/>
  <c r="K688" i="1"/>
  <c r="J688" i="1"/>
  <c r="L687" i="1"/>
  <c r="K687" i="1"/>
  <c r="J687" i="1"/>
  <c r="L686" i="1"/>
  <c r="K686" i="1"/>
  <c r="J686" i="1"/>
  <c r="L685" i="1"/>
  <c r="K685" i="1"/>
  <c r="J685" i="1"/>
  <c r="L684" i="1"/>
  <c r="K684" i="1"/>
  <c r="J684" i="1"/>
  <c r="L683" i="1"/>
  <c r="K683" i="1"/>
  <c r="J683" i="1"/>
  <c r="L682" i="1"/>
  <c r="K682" i="1"/>
  <c r="J682" i="1"/>
  <c r="L681" i="1"/>
  <c r="K681" i="1"/>
  <c r="J681" i="1"/>
  <c r="L680" i="1"/>
  <c r="K680" i="1"/>
  <c r="J680" i="1"/>
  <c r="L679" i="1"/>
  <c r="K679" i="1"/>
  <c r="J679" i="1"/>
  <c r="L678" i="1"/>
  <c r="K678" i="1"/>
  <c r="J678" i="1"/>
  <c r="L677" i="1"/>
  <c r="K677" i="1"/>
  <c r="J677" i="1"/>
  <c r="L676" i="1"/>
  <c r="K676" i="1"/>
  <c r="J676" i="1"/>
  <c r="L675" i="1"/>
  <c r="K675" i="1"/>
  <c r="J675" i="1"/>
  <c r="L674" i="1"/>
  <c r="K674" i="1"/>
  <c r="J674" i="1"/>
  <c r="L673" i="1"/>
  <c r="K673" i="1"/>
  <c r="J673" i="1"/>
  <c r="L672" i="1"/>
  <c r="K672" i="1"/>
  <c r="J672" i="1"/>
  <c r="L671" i="1"/>
  <c r="K671" i="1"/>
  <c r="J671" i="1"/>
  <c r="L670" i="1"/>
  <c r="K670" i="1"/>
  <c r="J670" i="1"/>
  <c r="L669" i="1"/>
  <c r="K669" i="1"/>
  <c r="J669" i="1"/>
  <c r="L668" i="1"/>
  <c r="K668" i="1"/>
  <c r="J668" i="1"/>
  <c r="L667" i="1"/>
  <c r="K667" i="1"/>
  <c r="J667" i="1"/>
  <c r="L666" i="1"/>
  <c r="K666" i="1"/>
  <c r="J666" i="1"/>
  <c r="L665" i="1"/>
  <c r="K665" i="1"/>
  <c r="J665" i="1"/>
  <c r="L664" i="1"/>
  <c r="K664" i="1"/>
  <c r="J664" i="1"/>
  <c r="L663" i="1"/>
  <c r="K663" i="1"/>
  <c r="J663" i="1"/>
  <c r="L662" i="1"/>
  <c r="K662" i="1"/>
  <c r="J662" i="1"/>
  <c r="L661" i="1"/>
  <c r="K661" i="1"/>
  <c r="J661" i="1"/>
  <c r="L660" i="1"/>
  <c r="K660" i="1"/>
  <c r="J660" i="1"/>
  <c r="L659" i="1"/>
  <c r="K659" i="1"/>
  <c r="J659" i="1"/>
  <c r="L658" i="1"/>
  <c r="K658" i="1"/>
  <c r="J658" i="1"/>
  <c r="L657" i="1"/>
  <c r="K657" i="1"/>
  <c r="J657" i="1"/>
  <c r="L656" i="1"/>
  <c r="K656" i="1"/>
  <c r="J656" i="1"/>
  <c r="L655" i="1"/>
  <c r="K655" i="1"/>
  <c r="J655" i="1"/>
  <c r="L654" i="1"/>
  <c r="K654" i="1"/>
  <c r="J654" i="1"/>
  <c r="L653" i="1"/>
  <c r="K653" i="1"/>
  <c r="J653" i="1"/>
  <c r="L652" i="1"/>
  <c r="K652" i="1"/>
  <c r="J652" i="1"/>
  <c r="L651" i="1"/>
  <c r="K651" i="1"/>
  <c r="J651" i="1"/>
  <c r="L650" i="1"/>
  <c r="K650" i="1"/>
  <c r="J650" i="1"/>
  <c r="L649" i="1"/>
  <c r="K649" i="1"/>
  <c r="J649" i="1"/>
  <c r="L648" i="1"/>
  <c r="K648" i="1"/>
  <c r="J648" i="1"/>
  <c r="L647" i="1"/>
  <c r="K647" i="1"/>
  <c r="J647" i="1"/>
  <c r="L646" i="1"/>
  <c r="K646" i="1"/>
  <c r="J646" i="1"/>
  <c r="L645" i="1"/>
  <c r="K645" i="1"/>
  <c r="J645" i="1"/>
  <c r="L644" i="1"/>
  <c r="K644" i="1"/>
  <c r="J644" i="1"/>
  <c r="L643" i="1"/>
  <c r="K643" i="1"/>
  <c r="J643" i="1"/>
  <c r="L642" i="1"/>
  <c r="K642" i="1"/>
  <c r="J642" i="1"/>
  <c r="L641" i="1"/>
  <c r="K641" i="1"/>
  <c r="J641" i="1"/>
  <c r="L640" i="1"/>
  <c r="K640" i="1"/>
  <c r="J640" i="1"/>
  <c r="L639" i="1"/>
  <c r="K639" i="1"/>
  <c r="J639" i="1"/>
  <c r="L638" i="1"/>
  <c r="K638" i="1"/>
  <c r="J638" i="1"/>
  <c r="L637" i="1"/>
  <c r="K637" i="1"/>
  <c r="J637" i="1"/>
  <c r="L636" i="1"/>
  <c r="K636" i="1"/>
  <c r="J636" i="1"/>
  <c r="L635" i="1"/>
  <c r="K635" i="1"/>
  <c r="J635" i="1"/>
  <c r="L634" i="1"/>
  <c r="K634" i="1"/>
  <c r="J634" i="1"/>
  <c r="L633" i="1"/>
  <c r="K633" i="1"/>
  <c r="J633" i="1"/>
  <c r="L632" i="1"/>
  <c r="K632" i="1"/>
  <c r="J632" i="1"/>
  <c r="L631" i="1"/>
  <c r="K631" i="1"/>
  <c r="J631" i="1"/>
  <c r="L630" i="1"/>
  <c r="K630" i="1"/>
  <c r="J630" i="1"/>
  <c r="L629" i="1"/>
  <c r="K629" i="1"/>
  <c r="J629" i="1"/>
  <c r="L628" i="1"/>
  <c r="K628" i="1"/>
  <c r="J628" i="1"/>
  <c r="L627" i="1"/>
  <c r="K627" i="1"/>
  <c r="J627" i="1"/>
  <c r="L626" i="1"/>
  <c r="K626" i="1"/>
  <c r="L625" i="1"/>
  <c r="K625" i="1"/>
  <c r="J625" i="1"/>
  <c r="L624" i="1"/>
  <c r="K624" i="1"/>
  <c r="J624" i="1"/>
  <c r="L623" i="1"/>
  <c r="K623" i="1"/>
  <c r="J623" i="1"/>
  <c r="L622" i="1"/>
  <c r="K622" i="1"/>
  <c r="J622" i="1"/>
  <c r="L621" i="1"/>
  <c r="K621" i="1"/>
  <c r="J621" i="1"/>
  <c r="L620" i="1"/>
  <c r="K620" i="1"/>
  <c r="L619" i="1"/>
  <c r="K619" i="1"/>
  <c r="J619" i="1"/>
  <c r="L618" i="1"/>
  <c r="K618" i="1"/>
  <c r="J618" i="1"/>
  <c r="L617" i="1"/>
  <c r="K617" i="1"/>
  <c r="J617" i="1"/>
  <c r="L616" i="1"/>
  <c r="K616" i="1"/>
  <c r="J616" i="1"/>
  <c r="L615" i="1"/>
  <c r="K615" i="1"/>
  <c r="J615" i="1"/>
  <c r="L614" i="1"/>
  <c r="K614" i="1"/>
  <c r="J614" i="1"/>
  <c r="L613" i="1"/>
  <c r="K613" i="1"/>
  <c r="J613" i="1"/>
  <c r="L612" i="1"/>
  <c r="K612" i="1"/>
  <c r="J612" i="1"/>
  <c r="L611" i="1"/>
  <c r="K611" i="1"/>
  <c r="J611" i="1"/>
  <c r="L610" i="1"/>
  <c r="K610" i="1"/>
  <c r="J610" i="1"/>
  <c r="L609" i="1"/>
  <c r="K609" i="1"/>
  <c r="J609" i="1"/>
  <c r="L608" i="1"/>
  <c r="K608" i="1"/>
  <c r="J608" i="1"/>
  <c r="L607" i="1"/>
  <c r="K607" i="1"/>
  <c r="J607" i="1"/>
  <c r="L606" i="1"/>
  <c r="K606" i="1"/>
  <c r="J606" i="1"/>
  <c r="L605" i="1"/>
  <c r="K605" i="1"/>
  <c r="J605" i="1"/>
  <c r="L604" i="1"/>
  <c r="K604" i="1"/>
  <c r="J604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K580" i="1" l="1"/>
  <c r="K209" i="1"/>
  <c r="J436" i="1" l="1"/>
  <c r="J474" i="1"/>
  <c r="J171" i="1"/>
  <c r="J544" i="1"/>
  <c r="J384" i="1"/>
  <c r="J81" i="1"/>
  <c r="J551" i="1"/>
  <c r="J105" i="1"/>
  <c r="J464" i="1"/>
  <c r="J186" i="1"/>
  <c r="J220" i="1"/>
  <c r="J391" i="1"/>
  <c r="J177" i="1"/>
  <c r="J133" i="1"/>
  <c r="J406" i="1"/>
  <c r="J314" i="1"/>
  <c r="J27" i="1"/>
  <c r="J131" i="1"/>
  <c r="J165" i="1"/>
  <c r="J396" i="1"/>
  <c r="J398" i="1"/>
  <c r="J557" i="1"/>
  <c r="J432" i="1"/>
  <c r="J523" i="1"/>
  <c r="J414" i="1"/>
  <c r="J597" i="1"/>
  <c r="J293" i="1"/>
  <c r="J140" i="1"/>
  <c r="J451" i="1"/>
  <c r="J159" i="1"/>
  <c r="J407" i="1"/>
  <c r="J573" i="1"/>
  <c r="J127" i="1"/>
  <c r="J214" i="1"/>
  <c r="J471" i="1"/>
  <c r="J405" i="1"/>
  <c r="J274" i="1"/>
  <c r="J42" i="1"/>
  <c r="J389" i="1"/>
  <c r="J393" i="1"/>
  <c r="J383" i="1"/>
  <c r="J175" i="1"/>
  <c r="J508" i="1"/>
  <c r="J204" i="1"/>
  <c r="J170" i="1"/>
  <c r="J143" i="1"/>
  <c r="J254" i="1"/>
  <c r="J297" i="1"/>
  <c r="J319" i="1"/>
  <c r="J85" i="1"/>
  <c r="J478" i="1"/>
  <c r="J17" i="1"/>
  <c r="J529" i="1"/>
  <c r="J386" i="1"/>
  <c r="J260" i="1"/>
  <c r="J218" i="1"/>
  <c r="J335" i="1"/>
  <c r="J15" i="1"/>
  <c r="J277" i="1"/>
  <c r="J168" i="1"/>
  <c r="J459" i="1"/>
  <c r="J442" i="1"/>
  <c r="J250" i="1"/>
  <c r="J283" i="1"/>
  <c r="J55" i="1"/>
  <c r="J418" i="1"/>
  <c r="J309" i="1"/>
  <c r="J364" i="1"/>
  <c r="J365" i="1"/>
  <c r="J93" i="1"/>
  <c r="J180" i="1"/>
  <c r="J181" i="1"/>
  <c r="J469" i="1"/>
  <c r="J199" i="1"/>
  <c r="J438" i="1"/>
  <c r="J367" i="1"/>
  <c r="J558" i="1"/>
  <c r="J600" i="1"/>
  <c r="J316" i="1"/>
  <c r="J124" i="1"/>
  <c r="J521" i="1"/>
  <c r="J593" i="1"/>
  <c r="J323" i="1"/>
  <c r="J487" i="1"/>
  <c r="J102" i="1"/>
  <c r="J227" i="1"/>
  <c r="J403" i="1"/>
  <c r="J276" i="1"/>
  <c r="J447" i="1"/>
  <c r="J412" i="1"/>
  <c r="J215" i="1"/>
  <c r="J337" i="1"/>
  <c r="J144" i="1"/>
  <c r="J433" i="1"/>
  <c r="J496" i="1"/>
  <c r="J482" i="1"/>
  <c r="J374" i="1"/>
  <c r="J115" i="1"/>
  <c r="J235" i="1"/>
  <c r="J75" i="1"/>
  <c r="J310" i="1"/>
  <c r="J601" i="1"/>
  <c r="J543" i="1"/>
  <c r="J454" i="1"/>
  <c r="J576" i="1"/>
  <c r="J553" i="1"/>
  <c r="J537" i="1"/>
  <c r="J89" i="1"/>
  <c r="J441" i="1"/>
  <c r="J248" i="1"/>
  <c r="J417" i="1"/>
  <c r="J183" i="1"/>
  <c r="J452" i="1"/>
  <c r="J362" i="1"/>
  <c r="J322" i="1"/>
  <c r="J540" i="1"/>
  <c r="J560" i="1"/>
  <c r="J178" i="1"/>
  <c r="J467" i="1"/>
  <c r="J196" i="1"/>
  <c r="J539" i="1"/>
  <c r="J498" i="1"/>
  <c r="J230" i="1"/>
  <c r="J23" i="1"/>
  <c r="J356" i="1"/>
  <c r="J205" i="1"/>
  <c r="J282" i="1"/>
  <c r="J149" i="1"/>
  <c r="J225" i="1"/>
  <c r="J550" i="1"/>
  <c r="J343" i="1"/>
  <c r="J379" i="1"/>
  <c r="J63" i="1"/>
  <c r="J485" i="1"/>
  <c r="J264" i="1"/>
  <c r="J45" i="1"/>
  <c r="J307" i="1"/>
  <c r="J305" i="1"/>
  <c r="J532" i="1"/>
  <c r="J86" i="1"/>
  <c r="J387" i="1"/>
  <c r="J435" i="1"/>
  <c r="J216" i="1"/>
  <c r="J234" i="1"/>
  <c r="J583" i="1"/>
  <c r="J596" i="1"/>
  <c r="J528" i="1"/>
  <c r="J571" i="1"/>
  <c r="J534" i="1"/>
  <c r="J130" i="1"/>
  <c r="J76" i="1"/>
  <c r="J449" i="1"/>
  <c r="J286" i="1"/>
  <c r="J475" i="1"/>
  <c r="J152" i="1"/>
  <c r="J139" i="1"/>
  <c r="J369" i="1"/>
  <c r="J271" i="1"/>
  <c r="J421" i="1"/>
  <c r="J444" i="1"/>
  <c r="J128" i="1"/>
  <c r="J92" i="1"/>
  <c r="J281" i="1"/>
  <c r="J345" i="1"/>
  <c r="J198" i="1"/>
  <c r="J101" i="1"/>
  <c r="J331" i="1"/>
  <c r="J240" i="1"/>
  <c r="J357" i="1"/>
  <c r="J538" i="1"/>
  <c r="J169" i="1"/>
  <c r="J313" i="1"/>
  <c r="J472" i="1"/>
  <c r="J206" i="1"/>
  <c r="J50" i="1"/>
  <c r="J78" i="1"/>
  <c r="J341" i="1"/>
  <c r="J265" i="1"/>
  <c r="J266" i="1"/>
  <c r="J584" i="1"/>
  <c r="J145" i="1"/>
  <c r="J136" i="1"/>
  <c r="J163" i="1"/>
  <c r="J162" i="1"/>
  <c r="J460" i="1"/>
  <c r="J197" i="1"/>
  <c r="J318" i="1"/>
  <c r="J476" i="1"/>
  <c r="J461" i="1"/>
  <c r="J416" i="1"/>
  <c r="J246" i="1"/>
  <c r="J138" i="1"/>
  <c r="J172" i="1"/>
  <c r="J422" i="1"/>
  <c r="J526" i="1"/>
  <c r="J479" i="1"/>
  <c r="J445" i="1"/>
  <c r="J258" i="1"/>
  <c r="J34" i="1"/>
  <c r="J294" i="1"/>
  <c r="J546" i="1"/>
  <c r="J344" i="1"/>
  <c r="J531" i="1"/>
  <c r="J263" i="1"/>
  <c r="J328" i="1"/>
  <c r="J351" i="1"/>
  <c r="J385" i="1"/>
  <c r="J477" i="1"/>
  <c r="J327" i="1"/>
  <c r="J570" i="1"/>
  <c r="J565" i="1"/>
  <c r="J547" i="1"/>
  <c r="J352" i="1"/>
  <c r="J90" i="1"/>
  <c r="J185" i="1"/>
  <c r="J272" i="1"/>
  <c r="J28" i="1"/>
  <c r="J53" i="1"/>
  <c r="J51" i="1"/>
  <c r="J52" i="1"/>
  <c r="J125" i="1"/>
  <c r="J525" i="1"/>
  <c r="J201" i="1"/>
  <c r="J440" i="1"/>
  <c r="J495" i="1"/>
  <c r="J563" i="1"/>
  <c r="J103" i="1"/>
  <c r="J247" i="1"/>
  <c r="J164" i="1"/>
  <c r="J350" i="1"/>
  <c r="J378" i="1"/>
  <c r="J123" i="1"/>
  <c r="J457" i="1"/>
  <c r="J29" i="1"/>
  <c r="J354" i="1"/>
  <c r="J191" i="1"/>
  <c r="J321" i="1"/>
  <c r="J118" i="1"/>
  <c r="J306" i="1"/>
  <c r="J580" i="1"/>
  <c r="J504" i="1"/>
  <c r="J392" i="1"/>
  <c r="J569" i="1"/>
  <c r="J591" i="1"/>
  <c r="J589" i="1"/>
  <c r="J43" i="1"/>
  <c r="J470" i="1"/>
  <c r="J400" i="1"/>
  <c r="J110" i="1"/>
  <c r="J113" i="1"/>
  <c r="J542" i="1"/>
  <c r="J222" i="1"/>
  <c r="J317" i="1"/>
  <c r="J30" i="1"/>
  <c r="J106" i="1"/>
  <c r="J231" i="1"/>
  <c r="J376" i="1"/>
  <c r="J261" i="1"/>
  <c r="J104" i="1"/>
  <c r="J112" i="1"/>
  <c r="J122" i="1"/>
  <c r="J119" i="1"/>
  <c r="J117" i="1"/>
  <c r="J592" i="1"/>
  <c r="J179" i="1"/>
  <c r="J21" i="1"/>
  <c r="J19" i="1"/>
  <c r="J295" i="1"/>
  <c r="J251" i="1"/>
  <c r="J468" i="1"/>
  <c r="J552" i="1"/>
  <c r="J590" i="1"/>
  <c r="J229" i="1"/>
  <c r="J16" i="1"/>
  <c r="J481" i="1"/>
  <c r="J339" i="1"/>
  <c r="J25" i="1"/>
  <c r="J494" i="1"/>
  <c r="J150" i="1"/>
  <c r="J184" i="1"/>
  <c r="J72" i="1"/>
  <c r="J73" i="1"/>
  <c r="J148" i="1"/>
  <c r="J462" i="1"/>
  <c r="J489" i="1"/>
  <c r="J239" i="1"/>
  <c r="J524" i="1"/>
  <c r="J488" i="1"/>
  <c r="J598" i="1"/>
  <c r="J267" i="1"/>
  <c r="J564" i="1"/>
  <c r="J153" i="1"/>
  <c r="J151" i="1"/>
  <c r="J60" i="1"/>
  <c r="J249" i="1"/>
  <c r="J64" i="1"/>
  <c r="J255" i="1"/>
  <c r="J221" i="1"/>
  <c r="J490" i="1"/>
  <c r="J375" i="1"/>
  <c r="J493" i="1"/>
  <c r="J594" i="1"/>
  <c r="J349" i="1"/>
  <c r="J587" i="1"/>
  <c r="J120" i="1"/>
  <c r="J578" i="1"/>
  <c r="J334" i="1"/>
  <c r="J458" i="1"/>
  <c r="J333" i="1"/>
  <c r="J226" i="1"/>
  <c r="J31" i="1"/>
  <c r="J429" i="1"/>
  <c r="J161" i="1"/>
  <c r="J588" i="1"/>
  <c r="J549" i="1"/>
  <c r="J57" i="1"/>
  <c r="J346" i="1"/>
  <c r="J208" i="1"/>
  <c r="J116" i="1"/>
  <c r="J194" i="1"/>
  <c r="J408" i="1"/>
  <c r="J158" i="1"/>
  <c r="J448" i="1"/>
  <c r="J146" i="1"/>
  <c r="J366" i="1"/>
  <c r="J111" i="1"/>
  <c r="J287" i="1"/>
  <c r="J47" i="1"/>
  <c r="J46" i="1"/>
  <c r="J44" i="1"/>
  <c r="J499" i="1"/>
  <c r="J518" i="1"/>
  <c r="J353" i="1"/>
  <c r="J428" i="1"/>
  <c r="J533" i="1"/>
  <c r="J141" i="1"/>
  <c r="J129" i="1"/>
  <c r="J358" i="1"/>
  <c r="J390" i="1"/>
  <c r="J373" i="1"/>
  <c r="J54" i="1"/>
  <c r="J330" i="1"/>
  <c r="J41" i="1"/>
  <c r="J114" i="1"/>
  <c r="J26" i="1"/>
  <c r="J233" i="1"/>
  <c r="J33" i="1"/>
  <c r="J39" i="1"/>
  <c r="J209" i="1"/>
  <c r="J465" i="1" l="1"/>
  <c r="J320" i="1" l="1"/>
  <c r="J443" i="1"/>
  <c r="J506" i="1"/>
  <c r="J415" i="1"/>
  <c r="J500" i="1"/>
  <c r="J273" i="1"/>
  <c r="J212" i="1"/>
  <c r="J463" i="1"/>
  <c r="J207" i="1"/>
  <c r="J182" i="1"/>
  <c r="J342" i="1"/>
  <c r="J192" i="1"/>
  <c r="J232" i="1"/>
  <c r="J486" i="1"/>
  <c r="J439" i="1"/>
  <c r="J568" i="1"/>
  <c r="J582" i="1"/>
  <c r="J572" i="1"/>
  <c r="J80" i="1"/>
  <c r="J377" i="1"/>
  <c r="J292" i="1"/>
  <c r="J315" i="1"/>
  <c r="J519" i="1"/>
  <c r="J515" i="1"/>
  <c r="J224" i="1"/>
  <c r="J427" i="1"/>
  <c r="J189" i="1"/>
  <c r="J595" i="1"/>
  <c r="J355" i="1"/>
  <c r="J424" i="1"/>
  <c r="J336" i="1"/>
  <c r="J243" i="1"/>
  <c r="J296" i="1"/>
  <c r="J61" i="1"/>
  <c r="J94" i="1"/>
  <c r="J581" i="1"/>
  <c r="J70" i="1"/>
  <c r="J48" i="1"/>
  <c r="J69" i="1"/>
  <c r="J381" i="1"/>
  <c r="J237" i="1"/>
  <c r="J236" i="1"/>
  <c r="J157" i="1"/>
  <c r="J484" i="1"/>
  <c r="J278" i="1"/>
  <c r="J548" i="1"/>
  <c r="J288" i="1"/>
  <c r="J401" i="1"/>
  <c r="J530" i="1"/>
  <c r="J411" i="1"/>
  <c r="J437" i="1"/>
  <c r="J83" i="1"/>
  <c r="J126" i="1"/>
  <c r="J561" i="1"/>
  <c r="J535" i="1"/>
  <c r="J135" i="1"/>
  <c r="J599" i="1"/>
  <c r="J195" i="1"/>
  <c r="J96" i="1"/>
  <c r="J217" i="1"/>
  <c r="J585" i="1"/>
  <c r="J32" i="1"/>
  <c r="J520" i="1"/>
  <c r="J567" i="1"/>
  <c r="J562" i="1"/>
  <c r="J522" i="1"/>
  <c r="J497" i="1"/>
  <c r="J450" i="1"/>
  <c r="J559" i="1"/>
  <c r="J97" i="1"/>
  <c r="J62" i="1"/>
  <c r="J210" i="1"/>
  <c r="J507" i="1"/>
  <c r="J68" i="1"/>
  <c r="J291" i="1"/>
  <c r="J302" i="1"/>
  <c r="J88" i="1"/>
  <c r="J455" i="1"/>
  <c r="J554" i="1"/>
  <c r="J361" i="1"/>
  <c r="J360" i="1"/>
  <c r="J491" i="1"/>
  <c r="J426" i="1"/>
  <c r="J423" i="1"/>
  <c r="J253" i="1"/>
  <c r="J244" i="1"/>
  <c r="J329" i="1"/>
  <c r="J245" i="1"/>
  <c r="J91" i="1"/>
  <c r="J38" i="1"/>
  <c r="J388" i="1"/>
  <c r="J257" i="1"/>
  <c r="J338" i="1"/>
  <c r="J402" i="1"/>
  <c r="J36" i="1"/>
  <c r="J579" i="1"/>
  <c r="J20" i="1"/>
  <c r="J56" i="1"/>
  <c r="J326" i="1"/>
  <c r="J340" i="1"/>
  <c r="J166" i="1"/>
  <c r="J574" i="1"/>
  <c r="J242" i="1"/>
  <c r="J324" i="1"/>
  <c r="J65" i="1"/>
  <c r="J279" i="1"/>
  <c r="J347" i="1"/>
  <c r="J121" i="1"/>
  <c r="J512" i="1"/>
  <c r="J425" i="1"/>
  <c r="J516" i="1"/>
  <c r="J466" i="1"/>
  <c r="J501" i="1"/>
  <c r="J190" i="1"/>
  <c r="J59" i="1"/>
  <c r="J67" i="1"/>
  <c r="J74" i="1"/>
  <c r="J300" i="1"/>
  <c r="J82" i="1"/>
  <c r="J87" i="1"/>
  <c r="J58" i="1"/>
  <c r="J299" i="1"/>
  <c r="J84" i="1"/>
  <c r="J132" i="1"/>
  <c r="J193" i="1"/>
  <c r="J382" i="1"/>
  <c r="J527" i="1"/>
  <c r="J95" i="1"/>
  <c r="J555" i="1"/>
  <c r="J511" i="1"/>
  <c r="J394" i="1"/>
  <c r="J154" i="1"/>
  <c r="J513" i="1"/>
  <c r="J256" i="1"/>
  <c r="J200" i="1"/>
  <c r="J545" i="1"/>
  <c r="J202" i="1"/>
  <c r="J430" i="1"/>
  <c r="J228" i="1"/>
  <c r="J304" i="1"/>
  <c r="J270" i="1"/>
  <c r="J556" i="1"/>
  <c r="J308" i="1"/>
  <c r="J290" i="1"/>
  <c r="J446" i="1"/>
  <c r="J99" i="1"/>
  <c r="J363" i="1"/>
  <c r="J203" i="1"/>
  <c r="J142" i="1"/>
  <c r="J284" i="1"/>
  <c r="J100" i="1"/>
  <c r="J399" i="1"/>
  <c r="J503" i="1"/>
  <c r="J107" i="1"/>
  <c r="J312" i="1"/>
  <c r="J372" i="1"/>
  <c r="J35" i="1"/>
  <c r="J174" i="1"/>
  <c r="J137" i="1"/>
  <c r="J536" i="1"/>
  <c r="J280" i="1"/>
  <c r="J37" i="1"/>
  <c r="J453" i="1"/>
  <c r="J371" i="1"/>
  <c r="J77" i="1"/>
  <c r="J108" i="1"/>
  <c r="J492" i="1"/>
  <c r="J98" i="1"/>
  <c r="J575" i="1"/>
  <c r="J483" i="1"/>
  <c r="J71" i="1"/>
  <c r="J505" i="1"/>
  <c r="J188" i="1"/>
  <c r="J134" i="1"/>
  <c r="J167" i="1"/>
  <c r="J22" i="1"/>
  <c r="J473" i="1"/>
  <c r="J332" i="1"/>
  <c r="J413" i="1"/>
  <c r="J510" i="1"/>
  <c r="J502" i="1"/>
  <c r="J380" i="1"/>
  <c r="J49" i="1"/>
  <c r="J223" i="1"/>
  <c r="J514" i="1"/>
  <c r="J509" i="1"/>
  <c r="J456" i="1"/>
  <c r="J275" i="1"/>
  <c r="J269" i="1"/>
  <c r="J66" i="1"/>
  <c r="J241" i="1"/>
  <c r="J213" i="1"/>
  <c r="J409" i="1"/>
  <c r="J40" i="1"/>
  <c r="J24" i="1"/>
  <c r="J431" i="1"/>
  <c r="J311" i="1"/>
  <c r="J18" i="1"/>
  <c r="J109" i="1"/>
  <c r="J176" i="1"/>
  <c r="J147" i="1"/>
  <c r="J268" i="1"/>
  <c r="J577" i="1"/>
  <c r="J359" i="1"/>
  <c r="J368" i="1"/>
  <c r="J397" i="1"/>
  <c r="J301" i="1"/>
  <c r="J566" i="1"/>
  <c r="J289" i="1"/>
  <c r="J219" i="1"/>
  <c r="J285" i="1"/>
  <c r="J586" i="1"/>
  <c r="J419" i="1"/>
  <c r="J187" i="1"/>
  <c r="J298" i="1"/>
  <c r="J238" i="1"/>
  <c r="J420" i="1"/>
  <c r="J325" i="1"/>
  <c r="J517" i="1"/>
  <c r="J434" i="1"/>
  <c r="J480" i="1"/>
  <c r="J156" i="1"/>
  <c r="J370" i="1"/>
  <c r="J259" i="1"/>
  <c r="J410" i="1"/>
  <c r="J262" i="1"/>
  <c r="J79" i="1"/>
  <c r="J160" i="1"/>
  <c r="J303" i="1"/>
  <c r="J395" i="1"/>
  <c r="J155" i="1"/>
  <c r="J404" i="1"/>
  <c r="J348" i="1"/>
  <c r="J541" i="1"/>
  <c r="K48" i="1" l="1"/>
  <c r="K381" i="1"/>
  <c r="K69" i="1"/>
  <c r="K108" i="1"/>
  <c r="K134" i="1"/>
  <c r="K579" i="1"/>
  <c r="K237" i="1"/>
  <c r="K20" i="1"/>
  <c r="K516" i="1"/>
  <c r="K541" i="1"/>
  <c r="K501" i="1"/>
  <c r="K278" i="1"/>
  <c r="K415" i="1"/>
  <c r="K49" i="1"/>
  <c r="K67" i="1"/>
  <c r="K401" i="1"/>
  <c r="K514" i="1"/>
  <c r="K530" i="1"/>
  <c r="K456" i="1"/>
  <c r="K273" i="1"/>
  <c r="K126" i="1"/>
  <c r="K166" i="1"/>
  <c r="K84" i="1"/>
  <c r="K574" i="1"/>
  <c r="K213" i="1"/>
  <c r="K193" i="1"/>
  <c r="K463" i="1"/>
  <c r="K195" i="1"/>
  <c r="K24" i="1"/>
  <c r="K96" i="1"/>
  <c r="K95" i="1"/>
  <c r="K242" i="1"/>
  <c r="K555" i="1"/>
  <c r="K394" i="1"/>
  <c r="K522" i="1"/>
  <c r="K545" i="1"/>
  <c r="K97" i="1"/>
  <c r="K486" i="1"/>
  <c r="K304" i="1"/>
  <c r="K507" i="1"/>
  <c r="K439" i="1"/>
  <c r="K291" i="1"/>
  <c r="K586" i="1"/>
  <c r="K446" i="1"/>
  <c r="K572" i="1"/>
  <c r="K99" i="1"/>
  <c r="K363" i="1"/>
  <c r="K361" i="1"/>
  <c r="K142" i="1"/>
  <c r="K420" i="1"/>
  <c r="K519" i="1"/>
  <c r="K517" i="1"/>
  <c r="K426" i="1"/>
  <c r="K434" i="1"/>
  <c r="K423" i="1"/>
  <c r="K480" i="1"/>
  <c r="K189" i="1"/>
  <c r="K312" i="1"/>
  <c r="K355" i="1"/>
  <c r="K174" i="1"/>
  <c r="K336" i="1"/>
  <c r="K79" i="1"/>
  <c r="K536" i="1"/>
  <c r="K303" i="1"/>
  <c r="K61" i="1"/>
  <c r="K37" i="1"/>
  <c r="K94" i="1"/>
  <c r="K453" i="1"/>
  <c r="K581" i="1"/>
  <c r="K404" i="1"/>
  <c r="K236" i="1"/>
  <c r="K466" i="1"/>
  <c r="K190" i="1"/>
  <c r="K548" i="1"/>
  <c r="K56" i="1"/>
  <c r="K326" i="1"/>
  <c r="K300" i="1"/>
  <c r="K340" i="1"/>
  <c r="K83" i="1"/>
  <c r="K299" i="1"/>
  <c r="K561" i="1"/>
  <c r="K212" i="1"/>
  <c r="K409" i="1"/>
  <c r="K599" i="1"/>
  <c r="K527" i="1"/>
  <c r="K311" i="1"/>
  <c r="K513" i="1"/>
  <c r="K147" i="1"/>
  <c r="K256" i="1"/>
  <c r="K268" i="1"/>
  <c r="K577" i="1"/>
  <c r="K279" i="1"/>
  <c r="K450" i="1"/>
  <c r="K368" i="1"/>
  <c r="K430" i="1"/>
  <c r="K228" i="1"/>
  <c r="K62" i="1"/>
  <c r="K347" i="1"/>
  <c r="K289" i="1"/>
  <c r="K68" i="1"/>
  <c r="K290" i="1"/>
  <c r="K582" i="1"/>
  <c r="K88" i="1"/>
  <c r="K187" i="1"/>
  <c r="K554" i="1"/>
  <c r="K315" i="1"/>
  <c r="K515" i="1"/>
  <c r="K224" i="1"/>
  <c r="K503" i="1"/>
  <c r="K427" i="1"/>
  <c r="K107" i="1"/>
  <c r="K244" i="1"/>
  <c r="K372" i="1"/>
  <c r="K245" i="1"/>
  <c r="K424" i="1"/>
  <c r="K262" i="1"/>
  <c r="K243" i="1"/>
  <c r="K160" i="1"/>
  <c r="K280" i="1"/>
  <c r="K257" i="1"/>
  <c r="K338" i="1"/>
  <c r="K402" i="1"/>
  <c r="K371" i="1"/>
  <c r="K70" i="1"/>
  <c r="K36" i="1"/>
  <c r="K22" i="1"/>
  <c r="K512" i="1"/>
  <c r="K167" i="1"/>
  <c r="K121" i="1"/>
  <c r="K320" i="1"/>
  <c r="K332" i="1"/>
  <c r="K425" i="1"/>
  <c r="K510" i="1"/>
  <c r="K157" i="1"/>
  <c r="K506" i="1"/>
  <c r="K502" i="1"/>
  <c r="K509" i="1"/>
  <c r="K411" i="1"/>
  <c r="K437" i="1"/>
  <c r="K87" i="1"/>
  <c r="K58" i="1"/>
  <c r="K269" i="1"/>
  <c r="K66" i="1"/>
  <c r="K382" i="1"/>
  <c r="K207" i="1"/>
  <c r="K585" i="1"/>
  <c r="K18" i="1"/>
  <c r="K324" i="1"/>
  <c r="K109" i="1"/>
  <c r="K520" i="1"/>
  <c r="K176" i="1"/>
  <c r="K71" i="1"/>
  <c r="K200" i="1"/>
  <c r="K497" i="1"/>
  <c r="K505" i="1"/>
  <c r="K559" i="1"/>
  <c r="K397" i="1"/>
  <c r="K301" i="1"/>
  <c r="K566" i="1"/>
  <c r="K210" i="1"/>
  <c r="K270" i="1"/>
  <c r="K308" i="1"/>
  <c r="K568" i="1"/>
  <c r="K80" i="1"/>
  <c r="K298" i="1"/>
  <c r="K203" i="1"/>
  <c r="K360" i="1"/>
  <c r="K284" i="1"/>
  <c r="K491" i="1"/>
  <c r="K399" i="1"/>
  <c r="K253" i="1"/>
  <c r="K370" i="1"/>
  <c r="K595" i="1"/>
  <c r="K35" i="1"/>
  <c r="K91" i="1"/>
  <c r="K173" i="1"/>
  <c r="K137" i="1"/>
  <c r="K296" i="1"/>
  <c r="K155" i="1"/>
  <c r="K443" i="1"/>
  <c r="K484" i="1"/>
  <c r="K492" i="1"/>
  <c r="K380" i="1"/>
  <c r="K59" i="1"/>
  <c r="K288" i="1"/>
  <c r="K223" i="1"/>
  <c r="K74" i="1"/>
  <c r="K98" i="1"/>
  <c r="K500" i="1"/>
  <c r="K82" i="1"/>
  <c r="K275" i="1"/>
  <c r="K575" i="1"/>
  <c r="K241" i="1"/>
  <c r="K535" i="1"/>
  <c r="K132" i="1"/>
  <c r="K135" i="1"/>
  <c r="K483" i="1"/>
  <c r="K431" i="1"/>
  <c r="K217" i="1"/>
  <c r="K182" i="1"/>
  <c r="K511" i="1"/>
  <c r="K32" i="1"/>
  <c r="K154" i="1"/>
  <c r="K342" i="1"/>
  <c r="K562" i="1"/>
  <c r="K192" i="1"/>
  <c r="K65" i="1"/>
  <c r="K359" i="1"/>
  <c r="K202" i="1"/>
  <c r="K232" i="1"/>
  <c r="K188" i="1"/>
  <c r="K556" i="1"/>
  <c r="K219" i="1"/>
  <c r="K285" i="1"/>
  <c r="K302" i="1"/>
  <c r="K419" i="1"/>
  <c r="K455" i="1"/>
  <c r="K377" i="1"/>
  <c r="K238" i="1"/>
  <c r="K292" i="1"/>
  <c r="K325" i="1"/>
  <c r="K100" i="1"/>
  <c r="K156" i="1"/>
  <c r="K329" i="1"/>
  <c r="K259" i="1"/>
  <c r="K410" i="1"/>
  <c r="K38" i="1"/>
  <c r="K388" i="1"/>
  <c r="K395" i="1"/>
  <c r="K77" i="1"/>
  <c r="K348" i="1"/>
  <c r="K46" i="1"/>
  <c r="K39" i="1"/>
  <c r="K335" i="1"/>
  <c r="K250" i="1" l="1"/>
  <c r="K543" i="1"/>
  <c r="K467" i="1"/>
  <c r="K316" i="1"/>
  <c r="K115" i="1"/>
  <c r="K387" i="1"/>
  <c r="K122" i="1"/>
  <c r="K494" i="1"/>
  <c r="K493" i="1"/>
  <c r="K43" i="1"/>
  <c r="K131" i="1"/>
  <c r="K205" i="1"/>
  <c r="K251" i="1"/>
  <c r="K472" i="1"/>
  <c r="K306" i="1"/>
  <c r="K129" i="1"/>
  <c r="K42" i="1"/>
  <c r="K181" i="1"/>
  <c r="K337" i="1"/>
  <c r="K198" i="1"/>
  <c r="K584" i="1"/>
  <c r="K159" i="1"/>
  <c r="K15" i="1"/>
  <c r="K560" i="1"/>
  <c r="K327" i="1"/>
  <c r="K350" i="1"/>
  <c r="K110" i="1"/>
  <c r="K598" i="1"/>
  <c r="K233" i="1"/>
  <c r="K211" i="1"/>
  <c r="K435" i="1"/>
  <c r="K449" i="1"/>
  <c r="K101" i="1"/>
  <c r="K461" i="1"/>
  <c r="K185" i="1"/>
  <c r="K464" i="1"/>
  <c r="K165" i="1"/>
  <c r="K573" i="1"/>
  <c r="K204" i="1"/>
  <c r="K180" i="1"/>
  <c r="K593" i="1"/>
  <c r="K433" i="1"/>
  <c r="K183" i="1"/>
  <c r="K271" i="1"/>
  <c r="K50" i="1"/>
  <c r="K172" i="1"/>
  <c r="K378" i="1"/>
  <c r="K470" i="1"/>
  <c r="K104" i="1"/>
  <c r="K339" i="1"/>
  <c r="K255" i="1"/>
  <c r="K429" i="1"/>
  <c r="K194" i="1"/>
  <c r="K141" i="1"/>
  <c r="K53" i="1"/>
  <c r="K164" i="1"/>
  <c r="K542" i="1"/>
  <c r="K458" i="1"/>
  <c r="K594" i="1"/>
  <c r="K186" i="1"/>
  <c r="K396" i="1"/>
  <c r="K386" i="1"/>
  <c r="K309" i="1"/>
  <c r="K323" i="1"/>
  <c r="K496" i="1"/>
  <c r="K357" i="1"/>
  <c r="K489" i="1"/>
  <c r="K221" i="1"/>
  <c r="K373" i="1"/>
  <c r="K27" i="1"/>
  <c r="K508" i="1"/>
  <c r="K276" i="1"/>
  <c r="K248" i="1"/>
  <c r="K476" i="1"/>
  <c r="K328" i="1"/>
  <c r="K565" i="1"/>
  <c r="K569" i="1"/>
  <c r="K317" i="1"/>
  <c r="K552" i="1"/>
  <c r="K184" i="1"/>
  <c r="K120" i="1"/>
  <c r="K57" i="1"/>
  <c r="K158" i="1"/>
  <c r="K44" i="1"/>
  <c r="K26" i="1"/>
  <c r="K119" i="1"/>
  <c r="K64" i="1"/>
  <c r="K533" i="1"/>
  <c r="K81" i="1"/>
  <c r="K407" i="1"/>
  <c r="K17" i="1"/>
  <c r="K447" i="1"/>
  <c r="K322" i="1"/>
  <c r="K583" i="1"/>
  <c r="K152" i="1"/>
  <c r="K169" i="1"/>
  <c r="K145" i="1"/>
  <c r="K138" i="1"/>
  <c r="K385" i="1"/>
  <c r="K201" i="1"/>
  <c r="K220" i="1"/>
  <c r="K557" i="1"/>
  <c r="K471" i="1"/>
  <c r="K254" i="1"/>
  <c r="K442" i="1"/>
  <c r="K469" i="1"/>
  <c r="K601" i="1"/>
  <c r="K23" i="1"/>
  <c r="K485" i="1"/>
  <c r="K92" i="1"/>
  <c r="K266" i="1"/>
  <c r="K479" i="1"/>
  <c r="K272" i="1"/>
  <c r="K457" i="1"/>
  <c r="K72" i="1"/>
  <c r="K349" i="1"/>
  <c r="K588" i="1"/>
  <c r="K390" i="1"/>
  <c r="K475" i="1"/>
  <c r="K318" i="1"/>
  <c r="K123" i="1"/>
  <c r="K231" i="1"/>
  <c r="K116" i="1"/>
  <c r="K334" i="1"/>
  <c r="K474" i="1"/>
  <c r="K403" i="1"/>
  <c r="K60" i="1"/>
  <c r="K366" i="1"/>
  <c r="K214" i="1"/>
  <c r="K124" i="1"/>
  <c r="K445" i="1"/>
  <c r="K592" i="1"/>
  <c r="K105" i="1"/>
  <c r="K260" i="1"/>
  <c r="K571" i="1"/>
  <c r="K206" i="1"/>
  <c r="K162" i="1"/>
  <c r="K570" i="1"/>
  <c r="K448" i="1"/>
  <c r="K389" i="1"/>
  <c r="K418" i="1"/>
  <c r="K534" i="1"/>
  <c r="K136" i="1"/>
  <c r="K34" i="1"/>
  <c r="K354" i="1"/>
  <c r="K462" i="1"/>
  <c r="K440" i="1"/>
  <c r="K112" i="1"/>
  <c r="K148" i="1"/>
  <c r="K432" i="1"/>
  <c r="K170" i="1"/>
  <c r="K199" i="1"/>
  <c r="K454" i="1"/>
  <c r="K356" i="1"/>
  <c r="K25" i="1"/>
  <c r="K151" i="1"/>
  <c r="K283" i="1"/>
  <c r="K144" i="1"/>
  <c r="K310" i="1"/>
  <c r="K351" i="1"/>
  <c r="K40" i="1"/>
  <c r="K16" i="1"/>
  <c r="K490" i="1"/>
  <c r="K30" i="1"/>
  <c r="K274" i="1"/>
  <c r="K365" i="1"/>
  <c r="K343" i="1"/>
  <c r="K128" i="1"/>
  <c r="K29" i="1"/>
  <c r="K85" i="1"/>
  <c r="K438" i="1"/>
  <c r="K412" i="1"/>
  <c r="K282" i="1"/>
  <c r="K45" i="1"/>
  <c r="K331" i="1"/>
  <c r="K222" i="1"/>
  <c r="K21" i="1"/>
  <c r="K465" i="1"/>
  <c r="K413" i="1"/>
  <c r="K47" i="1"/>
  <c r="K352" i="1"/>
  <c r="K321" i="1"/>
  <c r="K591" i="1"/>
  <c r="K408" i="1"/>
  <c r="K544" i="1"/>
  <c r="K406" i="1"/>
  <c r="K297" i="1"/>
  <c r="K364" i="1"/>
  <c r="K374" i="1"/>
  <c r="K553" i="1"/>
  <c r="K540" i="1"/>
  <c r="K78" i="1"/>
  <c r="K488" i="1"/>
  <c r="K249" i="1"/>
  <c r="K353" i="1"/>
  <c r="K487" i="1"/>
  <c r="K576" i="1"/>
  <c r="K498" i="1"/>
  <c r="K444" i="1"/>
  <c r="K163" i="1"/>
  <c r="K246" i="1"/>
  <c r="K90" i="1"/>
  <c r="K376" i="1"/>
  <c r="K239" i="1"/>
  <c r="K31" i="1"/>
  <c r="K473" i="1"/>
  <c r="K111" i="1"/>
  <c r="K590" i="1"/>
  <c r="K287" i="1"/>
  <c r="K177" i="1"/>
  <c r="K383" i="1"/>
  <c r="K521" i="1"/>
  <c r="K75" i="1"/>
  <c r="K230" i="1"/>
  <c r="K305" i="1"/>
  <c r="K130" i="1"/>
  <c r="K341" i="1"/>
  <c r="K258" i="1"/>
  <c r="K436" i="1"/>
  <c r="K314" i="1"/>
  <c r="K140" i="1"/>
  <c r="K175" i="1"/>
  <c r="K529" i="1"/>
  <c r="K93" i="1"/>
  <c r="K441" i="1"/>
  <c r="K550" i="1"/>
  <c r="K532" i="1"/>
  <c r="K286" i="1"/>
  <c r="K313" i="1"/>
  <c r="K416" i="1"/>
  <c r="K531" i="1"/>
  <c r="K563" i="1"/>
  <c r="K191" i="1"/>
  <c r="K106" i="1"/>
  <c r="K468" i="1"/>
  <c r="K267" i="1"/>
  <c r="K226" i="1"/>
  <c r="K518" i="1"/>
  <c r="K33" i="1"/>
  <c r="K234" i="1"/>
  <c r="K28" i="1"/>
  <c r="K103" i="1"/>
  <c r="K118" i="1"/>
  <c r="K400" i="1"/>
  <c r="K19" i="1"/>
  <c r="K333" i="1"/>
  <c r="K55" i="1"/>
  <c r="K225" i="1"/>
  <c r="K345" i="1"/>
  <c r="K293" i="1"/>
  <c r="K127" i="1"/>
  <c r="K218" i="1"/>
  <c r="K600" i="1"/>
  <c r="K452" i="1"/>
  <c r="K294" i="1"/>
  <c r="K229" i="1"/>
  <c r="K150" i="1"/>
  <c r="K564" i="1"/>
  <c r="K375" i="1"/>
  <c r="K549" i="1"/>
  <c r="K384" i="1"/>
  <c r="K398" i="1"/>
  <c r="K393" i="1"/>
  <c r="K319" i="1"/>
  <c r="K362" i="1"/>
  <c r="K196" i="1"/>
  <c r="K149" i="1"/>
  <c r="K307" i="1"/>
  <c r="K528" i="1"/>
  <c r="K240" i="1"/>
  <c r="K422" i="1"/>
  <c r="K546" i="1"/>
  <c r="K51" i="1"/>
  <c r="K495" i="1"/>
  <c r="K589" i="1"/>
  <c r="K295" i="1"/>
  <c r="K54" i="1"/>
  <c r="K504" i="1"/>
  <c r="K277" i="1"/>
  <c r="K265" i="1"/>
  <c r="K526" i="1"/>
  <c r="K344" i="1"/>
  <c r="K330" i="1"/>
  <c r="K558" i="1"/>
  <c r="K227" i="1"/>
  <c r="K215" i="1"/>
  <c r="K596" i="1"/>
  <c r="K113" i="1"/>
  <c r="K117" i="1"/>
  <c r="K208" i="1"/>
  <c r="K146" i="1"/>
  <c r="K264" i="1"/>
  <c r="K421" i="1"/>
  <c r="K125" i="1"/>
  <c r="K392" i="1"/>
  <c r="K114" i="1"/>
  <c r="K524" i="1"/>
  <c r="K143" i="1"/>
  <c r="K102" i="1"/>
  <c r="K235" i="1"/>
  <c r="K417" i="1"/>
  <c r="K178" i="1"/>
  <c r="K551" i="1"/>
  <c r="K391" i="1"/>
  <c r="K523" i="1"/>
  <c r="K451" i="1"/>
  <c r="K405" i="1"/>
  <c r="K89" i="1"/>
  <c r="K539" i="1"/>
  <c r="K567" i="1"/>
  <c r="K263" i="1"/>
  <c r="K73" i="1"/>
  <c r="K587" i="1"/>
  <c r="K346" i="1"/>
  <c r="K171" i="1"/>
  <c r="K414" i="1"/>
  <c r="K478" i="1"/>
  <c r="K459" i="1"/>
  <c r="K367" i="1"/>
  <c r="K482" i="1"/>
  <c r="K63" i="1"/>
  <c r="K369" i="1"/>
  <c r="K281" i="1"/>
  <c r="K538" i="1"/>
  <c r="K460" i="1"/>
  <c r="K525" i="1"/>
  <c r="K247" i="1"/>
  <c r="K153" i="1"/>
  <c r="K578" i="1"/>
  <c r="K161" i="1"/>
  <c r="K428" i="1"/>
  <c r="K261" i="1"/>
  <c r="K358" i="1"/>
  <c r="K197" i="1"/>
  <c r="K547" i="1"/>
  <c r="K179" i="1"/>
  <c r="K481" i="1"/>
  <c r="K499" i="1"/>
  <c r="K133" i="1"/>
  <c r="K597" i="1"/>
  <c r="K168" i="1"/>
  <c r="K537" i="1"/>
  <c r="K379" i="1"/>
  <c r="K216" i="1"/>
  <c r="K477" i="1"/>
  <c r="K52" i="1"/>
  <c r="K41" i="1"/>
  <c r="K86" i="1"/>
  <c r="K76" i="1"/>
  <c r="K139" i="1"/>
  <c r="H14" i="1" l="1"/>
  <c r="A1" i="1"/>
  <c r="F14" i="1" l="1"/>
  <c r="E14" i="1"/>
  <c r="D14" i="1"/>
  <c r="C14" i="1"/>
  <c r="B14" i="1"/>
  <c r="G436" i="1"/>
  <c r="I436" i="1" s="1"/>
  <c r="G474" i="1"/>
  <c r="I474" i="1" s="1"/>
  <c r="G171" i="1"/>
  <c r="I171" i="1" s="1"/>
  <c r="G211" i="1"/>
  <c r="I211" i="1" s="1"/>
  <c r="G348" i="1"/>
  <c r="I348" i="1" s="1"/>
  <c r="G544" i="1"/>
  <c r="I544" i="1" s="1"/>
  <c r="G384" i="1"/>
  <c r="I384" i="1" s="1"/>
  <c r="G81" i="1"/>
  <c r="I81" i="1" s="1"/>
  <c r="G77" i="1"/>
  <c r="I77" i="1" s="1"/>
  <c r="G551" i="1"/>
  <c r="I551" i="1" s="1"/>
  <c r="G36" i="1"/>
  <c r="I36" i="1" s="1"/>
  <c r="G105" i="1"/>
  <c r="I105" i="1" s="1"/>
  <c r="G464" i="1"/>
  <c r="I464" i="1" s="1"/>
  <c r="G186" i="1"/>
  <c r="I186" i="1" s="1"/>
  <c r="G70" i="1"/>
  <c r="I70" i="1" s="1"/>
  <c r="G404" i="1"/>
  <c r="I404" i="1" s="1"/>
  <c r="G220" i="1"/>
  <c r="I220" i="1" s="1"/>
  <c r="G391" i="1"/>
  <c r="I391" i="1" s="1"/>
  <c r="G371" i="1"/>
  <c r="I371" i="1" s="1"/>
  <c r="G177" i="1"/>
  <c r="I177" i="1" s="1"/>
  <c r="G133" i="1"/>
  <c r="I133" i="1" s="1"/>
  <c r="G406" i="1"/>
  <c r="I406" i="1" s="1"/>
  <c r="G402" i="1"/>
  <c r="I402" i="1" s="1"/>
  <c r="G581" i="1"/>
  <c r="I581" i="1" s="1"/>
  <c r="G314" i="1"/>
  <c r="I314" i="1" s="1"/>
  <c r="G155" i="1"/>
  <c r="I155" i="1" s="1"/>
  <c r="G27" i="1"/>
  <c r="I27" i="1" s="1"/>
  <c r="G131" i="1"/>
  <c r="I131" i="1" s="1"/>
  <c r="G165" i="1"/>
  <c r="I165" i="1" s="1"/>
  <c r="G396" i="1"/>
  <c r="I396" i="1" s="1"/>
  <c r="G398" i="1"/>
  <c r="I398" i="1" s="1"/>
  <c r="G453" i="1"/>
  <c r="I453" i="1" s="1"/>
  <c r="G557" i="1"/>
  <c r="I557" i="1" s="1"/>
  <c r="G432" i="1"/>
  <c r="I432" i="1" s="1"/>
  <c r="G338" i="1"/>
  <c r="I338" i="1" s="1"/>
  <c r="G94" i="1"/>
  <c r="I94" i="1" s="1"/>
  <c r="G395" i="1"/>
  <c r="I395" i="1" s="1"/>
  <c r="G523" i="1"/>
  <c r="I523" i="1" s="1"/>
  <c r="G414" i="1"/>
  <c r="I414" i="1" s="1"/>
  <c r="G37" i="1"/>
  <c r="I37" i="1" s="1"/>
  <c r="G597" i="1"/>
  <c r="I597" i="1" s="1"/>
  <c r="G293" i="1"/>
  <c r="I293" i="1" s="1"/>
  <c r="G257" i="1"/>
  <c r="I257" i="1" s="1"/>
  <c r="G61" i="1"/>
  <c r="I61" i="1" s="1"/>
  <c r="G140" i="1"/>
  <c r="I140" i="1" s="1"/>
  <c r="G451" i="1"/>
  <c r="I451" i="1" s="1"/>
  <c r="G159" i="1"/>
  <c r="I159" i="1" s="1"/>
  <c r="G407" i="1"/>
  <c r="I407" i="1" s="1"/>
  <c r="G573" i="1"/>
  <c r="I573" i="1" s="1"/>
  <c r="G127" i="1"/>
  <c r="I127" i="1" s="1"/>
  <c r="G214" i="1"/>
  <c r="I214" i="1" s="1"/>
  <c r="G303" i="1"/>
  <c r="I303" i="1" s="1"/>
  <c r="G471" i="1"/>
  <c r="I471" i="1" s="1"/>
  <c r="G405" i="1"/>
  <c r="I405" i="1" s="1"/>
  <c r="G280" i="1"/>
  <c r="I280" i="1" s="1"/>
  <c r="G274" i="1"/>
  <c r="I274" i="1" s="1"/>
  <c r="G388" i="1"/>
  <c r="I388" i="1" s="1"/>
  <c r="G296" i="1"/>
  <c r="I296" i="1" s="1"/>
  <c r="G160" i="1"/>
  <c r="I160" i="1" s="1"/>
  <c r="G536" i="1"/>
  <c r="I536" i="1" s="1"/>
  <c r="G38" i="1"/>
  <c r="I38" i="1" s="1"/>
  <c r="G42" i="1"/>
  <c r="I42" i="1" s="1"/>
  <c r="G243" i="1"/>
  <c r="I243" i="1" s="1"/>
  <c r="G79" i="1"/>
  <c r="I79" i="1" s="1"/>
  <c r="G389" i="1"/>
  <c r="I389" i="1" s="1"/>
  <c r="G137" i="1"/>
  <c r="I137" i="1" s="1"/>
  <c r="G393" i="1"/>
  <c r="I393" i="1" s="1"/>
  <c r="G383" i="1"/>
  <c r="I383" i="1" s="1"/>
  <c r="G175" i="1"/>
  <c r="I175" i="1" s="1"/>
  <c r="G173" i="1"/>
  <c r="I173" i="1" s="1"/>
  <c r="G508" i="1"/>
  <c r="I508" i="1" s="1"/>
  <c r="G336" i="1"/>
  <c r="I336" i="1" s="1"/>
  <c r="G204" i="1"/>
  <c r="I204" i="1" s="1"/>
  <c r="G170" i="1"/>
  <c r="I170" i="1" s="1"/>
  <c r="G262" i="1"/>
  <c r="I262" i="1" s="1"/>
  <c r="G143" i="1"/>
  <c r="I143" i="1" s="1"/>
  <c r="G254" i="1"/>
  <c r="I254" i="1" s="1"/>
  <c r="G297" i="1"/>
  <c r="I297" i="1" s="1"/>
  <c r="G319" i="1"/>
  <c r="I319" i="1" s="1"/>
  <c r="G174" i="1"/>
  <c r="I174" i="1" s="1"/>
  <c r="G85" i="1"/>
  <c r="I85" i="1" s="1"/>
  <c r="G91" i="1"/>
  <c r="I91" i="1" s="1"/>
  <c r="G478" i="1"/>
  <c r="I478" i="1" s="1"/>
  <c r="G17" i="1"/>
  <c r="I17" i="1" s="1"/>
  <c r="G529" i="1"/>
  <c r="I529" i="1" s="1"/>
  <c r="G386" i="1"/>
  <c r="I386" i="1" s="1"/>
  <c r="G424" i="1"/>
  <c r="I424" i="1" s="1"/>
  <c r="G260" i="1"/>
  <c r="I260" i="1" s="1"/>
  <c r="G410" i="1"/>
  <c r="I410" i="1" s="1"/>
  <c r="G35" i="1"/>
  <c r="I35" i="1" s="1"/>
  <c r="G245" i="1"/>
  <c r="I245" i="1" s="1"/>
  <c r="G355" i="1"/>
  <c r="I355" i="1" s="1"/>
  <c r="G259" i="1"/>
  <c r="I259" i="1" s="1"/>
  <c r="G218" i="1"/>
  <c r="I218" i="1" s="1"/>
  <c r="G372" i="1"/>
  <c r="I372" i="1" s="1"/>
  <c r="G335" i="1"/>
  <c r="I335" i="1" s="1"/>
  <c r="G329" i="1"/>
  <c r="I329" i="1" s="1"/>
  <c r="G595" i="1"/>
  <c r="I595" i="1" s="1"/>
  <c r="G15" i="1"/>
  <c r="I15" i="1" s="1"/>
  <c r="G277" i="1"/>
  <c r="I277" i="1" s="1"/>
  <c r="G168" i="1"/>
  <c r="I168" i="1" s="1"/>
  <c r="G370" i="1"/>
  <c r="I370" i="1" s="1"/>
  <c r="G459" i="1"/>
  <c r="I459" i="1" s="1"/>
  <c r="G312" i="1"/>
  <c r="I312" i="1" s="1"/>
  <c r="G442" i="1"/>
  <c r="I442" i="1" s="1"/>
  <c r="G250" i="1"/>
  <c r="I250" i="1" s="1"/>
  <c r="G283" i="1"/>
  <c r="I283" i="1" s="1"/>
  <c r="G55" i="1"/>
  <c r="I55" i="1" s="1"/>
  <c r="G418" i="1"/>
  <c r="I418" i="1" s="1"/>
  <c r="G309" i="1"/>
  <c r="I309" i="1" s="1"/>
  <c r="G244" i="1"/>
  <c r="I244" i="1" s="1"/>
  <c r="G189" i="1"/>
  <c r="I189" i="1" s="1"/>
  <c r="G156" i="1"/>
  <c r="I156" i="1" s="1"/>
  <c r="G364" i="1"/>
  <c r="I364" i="1" s="1"/>
  <c r="G107" i="1"/>
  <c r="I107" i="1" s="1"/>
  <c r="G365" i="1"/>
  <c r="I365" i="1" s="1"/>
  <c r="G93" i="1"/>
  <c r="I93" i="1" s="1"/>
  <c r="G253" i="1"/>
  <c r="I253" i="1" s="1"/>
  <c r="G427" i="1"/>
  <c r="I427" i="1" s="1"/>
  <c r="G480" i="1"/>
  <c r="I480" i="1" s="1"/>
  <c r="G180" i="1"/>
  <c r="I180" i="1" s="1"/>
  <c r="G181" i="1"/>
  <c r="I181" i="1" s="1"/>
  <c r="G503" i="1"/>
  <c r="I503" i="1" s="1"/>
  <c r="G423" i="1"/>
  <c r="I423" i="1" s="1"/>
  <c r="G469" i="1"/>
  <c r="I469" i="1" s="1"/>
  <c r="G199" i="1"/>
  <c r="I199" i="1" s="1"/>
  <c r="G224" i="1"/>
  <c r="I224" i="1" s="1"/>
  <c r="G434" i="1"/>
  <c r="I434" i="1" s="1"/>
  <c r="G438" i="1"/>
  <c r="I438" i="1" s="1"/>
  <c r="G399" i="1"/>
  <c r="I399" i="1" s="1"/>
  <c r="G367" i="1"/>
  <c r="I367" i="1" s="1"/>
  <c r="G426" i="1"/>
  <c r="I426" i="1" s="1"/>
  <c r="G558" i="1"/>
  <c r="I558" i="1" s="1"/>
  <c r="G600" i="1"/>
  <c r="I600" i="1" s="1"/>
  <c r="G515" i="1"/>
  <c r="I515" i="1" s="1"/>
  <c r="G517" i="1"/>
  <c r="I517" i="1" s="1"/>
  <c r="G100" i="1"/>
  <c r="I100" i="1" s="1"/>
  <c r="G491" i="1"/>
  <c r="I491" i="1" s="1"/>
  <c r="G316" i="1"/>
  <c r="I316" i="1" s="1"/>
  <c r="G519" i="1"/>
  <c r="I519" i="1" s="1"/>
  <c r="G325" i="1"/>
  <c r="I325" i="1" s="1"/>
  <c r="G284" i="1"/>
  <c r="I284" i="1" s="1"/>
  <c r="G124" i="1"/>
  <c r="I124" i="1" s="1"/>
  <c r="G521" i="1"/>
  <c r="I521" i="1" s="1"/>
  <c r="G593" i="1"/>
  <c r="I593" i="1" s="1"/>
  <c r="G323" i="1"/>
  <c r="I323" i="1" s="1"/>
  <c r="G487" i="1"/>
  <c r="I487" i="1" s="1"/>
  <c r="G102" i="1"/>
  <c r="I102" i="1" s="1"/>
  <c r="G227" i="1"/>
  <c r="I227" i="1" s="1"/>
  <c r="G403" i="1"/>
  <c r="I403" i="1" s="1"/>
  <c r="G276" i="1"/>
  <c r="I276" i="1" s="1"/>
  <c r="G447" i="1"/>
  <c r="I447" i="1" s="1"/>
  <c r="G412" i="1"/>
  <c r="I412" i="1" s="1"/>
  <c r="G360" i="1"/>
  <c r="I360" i="1" s="1"/>
  <c r="G315" i="1"/>
  <c r="I315" i="1" s="1"/>
  <c r="G420" i="1"/>
  <c r="I420" i="1" s="1"/>
  <c r="G215" i="1"/>
  <c r="I215" i="1" s="1"/>
  <c r="G337" i="1"/>
  <c r="I337" i="1" s="1"/>
  <c r="G144" i="1"/>
  <c r="I144" i="1" s="1"/>
  <c r="G142" i="1"/>
  <c r="I142" i="1" s="1"/>
  <c r="G433" i="1"/>
  <c r="I433" i="1" s="1"/>
  <c r="G496" i="1"/>
  <c r="I496" i="1" s="1"/>
  <c r="G482" i="1"/>
  <c r="I482" i="1" s="1"/>
  <c r="G361" i="1"/>
  <c r="I361" i="1" s="1"/>
  <c r="G292" i="1"/>
  <c r="I292" i="1" s="1"/>
  <c r="G374" i="1"/>
  <c r="I374" i="1" s="1"/>
  <c r="G115" i="1"/>
  <c r="I115" i="1" s="1"/>
  <c r="G235" i="1"/>
  <c r="I235" i="1" s="1"/>
  <c r="G238" i="1"/>
  <c r="I238" i="1" s="1"/>
  <c r="G203" i="1"/>
  <c r="I203" i="1" s="1"/>
  <c r="G554" i="1"/>
  <c r="I554" i="1" s="1"/>
  <c r="G75" i="1"/>
  <c r="I75" i="1" s="1"/>
  <c r="G377" i="1"/>
  <c r="I377" i="1" s="1"/>
  <c r="G298" i="1"/>
  <c r="I298" i="1" s="1"/>
  <c r="G310" i="1"/>
  <c r="I310" i="1" s="1"/>
  <c r="G363" i="1"/>
  <c r="I363" i="1" s="1"/>
  <c r="G455" i="1"/>
  <c r="I455" i="1" s="1"/>
  <c r="G80" i="1"/>
  <c r="I80" i="1" s="1"/>
  <c r="G187" i="1"/>
  <c r="I187" i="1" s="1"/>
  <c r="G99" i="1"/>
  <c r="I99" i="1" s="1"/>
  <c r="G601" i="1"/>
  <c r="I601" i="1" s="1"/>
  <c r="G543" i="1"/>
  <c r="I543" i="1" s="1"/>
  <c r="G88" i="1"/>
  <c r="I88" i="1" s="1"/>
  <c r="G572" i="1"/>
  <c r="I572" i="1" s="1"/>
  <c r="G419" i="1"/>
  <c r="I419" i="1" s="1"/>
  <c r="G454" i="1"/>
  <c r="I454" i="1" s="1"/>
  <c r="G576" i="1"/>
  <c r="I576" i="1" s="1"/>
  <c r="G446" i="1"/>
  <c r="I446" i="1" s="1"/>
  <c r="G302" i="1"/>
  <c r="I302" i="1" s="1"/>
  <c r="G553" i="1"/>
  <c r="I553" i="1" s="1"/>
  <c r="G582" i="1"/>
  <c r="I582" i="1" s="1"/>
  <c r="G586" i="1"/>
  <c r="I586" i="1" s="1"/>
  <c r="G537" i="1"/>
  <c r="I537" i="1" s="1"/>
  <c r="G89" i="1"/>
  <c r="I89" i="1" s="1"/>
  <c r="G290" i="1"/>
  <c r="I290" i="1" s="1"/>
  <c r="G291" i="1"/>
  <c r="I291" i="1" s="1"/>
  <c r="G441" i="1"/>
  <c r="I441" i="1" s="1"/>
  <c r="G568" i="1"/>
  <c r="I568" i="1" s="1"/>
  <c r="G248" i="1"/>
  <c r="I248" i="1" s="1"/>
  <c r="G417" i="1"/>
  <c r="I417" i="1" s="1"/>
  <c r="G285" i="1"/>
  <c r="I285" i="1" s="1"/>
  <c r="G308" i="1"/>
  <c r="I308" i="1" s="1"/>
  <c r="G68" i="1"/>
  <c r="I68" i="1" s="1"/>
  <c r="G439" i="1"/>
  <c r="I439" i="1" s="1"/>
  <c r="G183" i="1"/>
  <c r="I183" i="1" s="1"/>
  <c r="G452" i="1"/>
  <c r="I452" i="1" s="1"/>
  <c r="G362" i="1"/>
  <c r="I362" i="1" s="1"/>
  <c r="G322" i="1"/>
  <c r="I322" i="1" s="1"/>
  <c r="G219" i="1"/>
  <c r="I219" i="1" s="1"/>
  <c r="G540" i="1"/>
  <c r="I540" i="1" s="1"/>
  <c r="G560" i="1"/>
  <c r="I560" i="1" s="1"/>
  <c r="G178" i="1"/>
  <c r="I178" i="1" s="1"/>
  <c r="G556" i="1"/>
  <c r="I556" i="1" s="1"/>
  <c r="G467" i="1"/>
  <c r="I467" i="1" s="1"/>
  <c r="G196" i="1"/>
  <c r="I196" i="1" s="1"/>
  <c r="G507" i="1"/>
  <c r="I507" i="1" s="1"/>
  <c r="G188" i="1"/>
  <c r="I188" i="1" s="1"/>
  <c r="G539" i="1"/>
  <c r="I539" i="1" s="1"/>
  <c r="G498" i="1"/>
  <c r="I498" i="1" s="1"/>
  <c r="G230" i="1"/>
  <c r="I230" i="1" s="1"/>
  <c r="G23" i="1"/>
  <c r="I23" i="1" s="1"/>
  <c r="G356" i="1"/>
  <c r="I356" i="1" s="1"/>
  <c r="G289" i="1"/>
  <c r="I289" i="1" s="1"/>
  <c r="G205" i="1"/>
  <c r="I205" i="1" s="1"/>
  <c r="G282" i="1"/>
  <c r="I282" i="1" s="1"/>
  <c r="G270" i="1"/>
  <c r="I270" i="1" s="1"/>
  <c r="G149" i="1"/>
  <c r="I149" i="1" s="1"/>
  <c r="G225" i="1"/>
  <c r="I225" i="1" s="1"/>
  <c r="G550" i="1"/>
  <c r="I550" i="1" s="1"/>
  <c r="G210" i="1"/>
  <c r="I210" i="1" s="1"/>
  <c r="G347" i="1"/>
  <c r="I347" i="1" s="1"/>
  <c r="G343" i="1"/>
  <c r="I343" i="1" s="1"/>
  <c r="G379" i="1"/>
  <c r="I379" i="1" s="1"/>
  <c r="G566" i="1"/>
  <c r="I566" i="1" s="1"/>
  <c r="G63" i="1"/>
  <c r="I63" i="1" s="1"/>
  <c r="G304" i="1"/>
  <c r="I304" i="1" s="1"/>
  <c r="G485" i="1"/>
  <c r="I485" i="1" s="1"/>
  <c r="G264" i="1"/>
  <c r="I264" i="1" s="1"/>
  <c r="G62" i="1"/>
  <c r="I62" i="1" s="1"/>
  <c r="G486" i="1"/>
  <c r="I486" i="1" s="1"/>
  <c r="G45" i="1"/>
  <c r="I45" i="1" s="1"/>
  <c r="G301" i="1"/>
  <c r="I301" i="1" s="1"/>
  <c r="G307" i="1"/>
  <c r="I307" i="1" s="1"/>
  <c r="G305" i="1"/>
  <c r="I305" i="1" s="1"/>
  <c r="G532" i="1"/>
  <c r="I532" i="1" s="1"/>
  <c r="G86" i="1"/>
  <c r="I86" i="1" s="1"/>
  <c r="G387" i="1"/>
  <c r="I387" i="1" s="1"/>
  <c r="G435" i="1"/>
  <c r="I435" i="1" s="1"/>
  <c r="G216" i="1"/>
  <c r="I216" i="1" s="1"/>
  <c r="G234" i="1"/>
  <c r="I234" i="1" s="1"/>
  <c r="G228" i="1"/>
  <c r="I228" i="1" s="1"/>
  <c r="G97" i="1"/>
  <c r="I97" i="1" s="1"/>
  <c r="G232" i="1"/>
  <c r="I232" i="1" s="1"/>
  <c r="G397" i="1"/>
  <c r="I397" i="1" s="1"/>
  <c r="G430" i="1"/>
  <c r="I430" i="1" s="1"/>
  <c r="G583" i="1"/>
  <c r="I583" i="1" s="1"/>
  <c r="G596" i="1"/>
  <c r="I596" i="1" s="1"/>
  <c r="G559" i="1"/>
  <c r="I559" i="1" s="1"/>
  <c r="G528" i="1"/>
  <c r="I528" i="1" s="1"/>
  <c r="G571" i="1"/>
  <c r="I571" i="1" s="1"/>
  <c r="G534" i="1"/>
  <c r="I534" i="1" s="1"/>
  <c r="G505" i="1"/>
  <c r="I505" i="1" s="1"/>
  <c r="G368" i="1"/>
  <c r="I368" i="1" s="1"/>
  <c r="G130" i="1"/>
  <c r="I130" i="1" s="1"/>
  <c r="G202" i="1"/>
  <c r="I202" i="1" s="1"/>
  <c r="G76" i="1"/>
  <c r="I76" i="1" s="1"/>
  <c r="G450" i="1"/>
  <c r="I450" i="1" s="1"/>
  <c r="G449" i="1"/>
  <c r="I449" i="1" s="1"/>
  <c r="G286" i="1"/>
  <c r="I286" i="1" s="1"/>
  <c r="G475" i="1"/>
  <c r="I475" i="1" s="1"/>
  <c r="G279" i="1"/>
  <c r="I279" i="1" s="1"/>
  <c r="G152" i="1"/>
  <c r="I152" i="1" s="1"/>
  <c r="G359" i="1"/>
  <c r="I359" i="1" s="1"/>
  <c r="G139" i="1"/>
  <c r="I139" i="1" s="1"/>
  <c r="G369" i="1"/>
  <c r="I369" i="1" s="1"/>
  <c r="G545" i="1"/>
  <c r="I545" i="1" s="1"/>
  <c r="G271" i="1"/>
  <c r="I271" i="1" s="1"/>
  <c r="G421" i="1"/>
  <c r="I421" i="1" s="1"/>
  <c r="G444" i="1"/>
  <c r="I444" i="1" s="1"/>
  <c r="G128" i="1"/>
  <c r="I128" i="1" s="1"/>
  <c r="G92" i="1"/>
  <c r="I92" i="1" s="1"/>
  <c r="G497" i="1"/>
  <c r="I497" i="1" s="1"/>
  <c r="G281" i="1"/>
  <c r="I281" i="1" s="1"/>
  <c r="G345" i="1"/>
  <c r="I345" i="1" s="1"/>
  <c r="G65" i="1"/>
  <c r="I65" i="1" s="1"/>
  <c r="G198" i="1"/>
  <c r="I198" i="1" s="1"/>
  <c r="G577" i="1"/>
  <c r="I577" i="1" s="1"/>
  <c r="G101" i="1"/>
  <c r="I101" i="1" s="1"/>
  <c r="G331" i="1"/>
  <c r="I331" i="1" s="1"/>
  <c r="G200" i="1"/>
  <c r="I200" i="1" s="1"/>
  <c r="G240" i="1"/>
  <c r="I240" i="1" s="1"/>
  <c r="G522" i="1"/>
  <c r="I522" i="1" s="1"/>
  <c r="G192" i="1"/>
  <c r="I192" i="1" s="1"/>
  <c r="G357" i="1"/>
  <c r="I357" i="1" s="1"/>
  <c r="G538" i="1"/>
  <c r="I538" i="1" s="1"/>
  <c r="G169" i="1"/>
  <c r="I169" i="1" s="1"/>
  <c r="G313" i="1"/>
  <c r="I313" i="1" s="1"/>
  <c r="G472" i="1"/>
  <c r="I472" i="1" s="1"/>
  <c r="G268" i="1"/>
  <c r="I268" i="1" s="1"/>
  <c r="G206" i="1"/>
  <c r="I206" i="1" s="1"/>
  <c r="G50" i="1"/>
  <c r="I50" i="1" s="1"/>
  <c r="G78" i="1"/>
  <c r="I78" i="1" s="1"/>
  <c r="G256" i="1"/>
  <c r="I256" i="1" s="1"/>
  <c r="G341" i="1"/>
  <c r="I341" i="1" s="1"/>
  <c r="G562" i="1"/>
  <c r="I562" i="1" s="1"/>
  <c r="G71" i="1"/>
  <c r="I71" i="1" s="1"/>
  <c r="G147" i="1"/>
  <c r="I147" i="1" s="1"/>
  <c r="G265" i="1"/>
  <c r="I265" i="1" s="1"/>
  <c r="G266" i="1"/>
  <c r="I266" i="1" s="1"/>
  <c r="G584" i="1"/>
  <c r="I584" i="1" s="1"/>
  <c r="G513" i="1"/>
  <c r="I513" i="1" s="1"/>
  <c r="G145" i="1"/>
  <c r="I145" i="1" s="1"/>
  <c r="G136" i="1"/>
  <c r="I136" i="1" s="1"/>
  <c r="G567" i="1"/>
  <c r="I567" i="1" s="1"/>
  <c r="G163" i="1"/>
  <c r="I163" i="1" s="1"/>
  <c r="G162" i="1"/>
  <c r="I162" i="1" s="1"/>
  <c r="G342" i="1"/>
  <c r="I342" i="1" s="1"/>
  <c r="G176" i="1"/>
  <c r="I176" i="1" s="1"/>
  <c r="G460" i="1"/>
  <c r="I460" i="1" s="1"/>
  <c r="G197" i="1"/>
  <c r="I197" i="1" s="1"/>
  <c r="G154" i="1"/>
  <c r="I154" i="1" s="1"/>
  <c r="G318" i="1"/>
  <c r="I318" i="1" s="1"/>
  <c r="G476" i="1"/>
  <c r="I476" i="1" s="1"/>
  <c r="G461" i="1"/>
  <c r="I461" i="1" s="1"/>
  <c r="G416" i="1"/>
  <c r="I416" i="1" s="1"/>
  <c r="G520" i="1"/>
  <c r="I520" i="1" s="1"/>
  <c r="G246" i="1"/>
  <c r="I246" i="1" s="1"/>
  <c r="G138" i="1"/>
  <c r="I138" i="1" s="1"/>
  <c r="G172" i="1"/>
  <c r="I172" i="1" s="1"/>
  <c r="G252" i="1"/>
  <c r="I252" i="1" s="1"/>
  <c r="G422" i="1"/>
  <c r="I422" i="1" s="1"/>
  <c r="G526" i="1"/>
  <c r="I526" i="1" s="1"/>
  <c r="G479" i="1"/>
  <c r="I479" i="1" s="1"/>
  <c r="G109" i="1"/>
  <c r="I109" i="1" s="1"/>
  <c r="G445" i="1"/>
  <c r="I445" i="1" s="1"/>
  <c r="G258" i="1"/>
  <c r="I258" i="1" s="1"/>
  <c r="G34" i="1"/>
  <c r="I34" i="1" s="1"/>
  <c r="G294" i="1"/>
  <c r="I294" i="1" s="1"/>
  <c r="G546" i="1"/>
  <c r="I546" i="1" s="1"/>
  <c r="G344" i="1"/>
  <c r="I344" i="1" s="1"/>
  <c r="G531" i="1"/>
  <c r="I531" i="1" s="1"/>
  <c r="G263" i="1"/>
  <c r="I263" i="1" s="1"/>
  <c r="G328" i="1"/>
  <c r="I328" i="1" s="1"/>
  <c r="G394" i="1"/>
  <c r="I394" i="1" s="1"/>
  <c r="G32" i="1"/>
  <c r="I32" i="1" s="1"/>
  <c r="G324" i="1"/>
  <c r="I324" i="1" s="1"/>
  <c r="G351" i="1"/>
  <c r="I351" i="1" s="1"/>
  <c r="G385" i="1"/>
  <c r="I385" i="1" s="1"/>
  <c r="G477" i="1"/>
  <c r="I477" i="1" s="1"/>
  <c r="G18" i="1"/>
  <c r="I18" i="1" s="1"/>
  <c r="G327" i="1"/>
  <c r="I327" i="1" s="1"/>
  <c r="G570" i="1"/>
  <c r="I570" i="1" s="1"/>
  <c r="G511" i="1"/>
  <c r="I511" i="1" s="1"/>
  <c r="G585" i="1"/>
  <c r="I585" i="1" s="1"/>
  <c r="G565" i="1"/>
  <c r="I565" i="1" s="1"/>
  <c r="G547" i="1"/>
  <c r="I547" i="1" s="1"/>
  <c r="G182" i="1"/>
  <c r="I182" i="1" s="1"/>
  <c r="G352" i="1"/>
  <c r="I352" i="1" s="1"/>
  <c r="G90" i="1"/>
  <c r="I90" i="1" s="1"/>
  <c r="G185" i="1"/>
  <c r="I185" i="1" s="1"/>
  <c r="G272" i="1"/>
  <c r="I272" i="1" s="1"/>
  <c r="G28" i="1"/>
  <c r="I28" i="1" s="1"/>
  <c r="G311" i="1"/>
  <c r="I311" i="1" s="1"/>
  <c r="G555" i="1"/>
  <c r="I555" i="1" s="1"/>
  <c r="G217" i="1"/>
  <c r="I217" i="1" s="1"/>
  <c r="G53" i="1"/>
  <c r="I53" i="1" s="1"/>
  <c r="G51" i="1"/>
  <c r="I51" i="1" s="1"/>
  <c r="G242" i="1"/>
  <c r="I242" i="1" s="1"/>
  <c r="G52" i="1"/>
  <c r="I52" i="1" s="1"/>
  <c r="G125" i="1"/>
  <c r="I125" i="1" s="1"/>
  <c r="G525" i="1"/>
  <c r="I525" i="1" s="1"/>
  <c r="G201" i="1"/>
  <c r="I201" i="1" s="1"/>
  <c r="G431" i="1"/>
  <c r="I431" i="1" s="1"/>
  <c r="G440" i="1"/>
  <c r="I440" i="1" s="1"/>
  <c r="G495" i="1"/>
  <c r="I495" i="1" s="1"/>
  <c r="G95" i="1"/>
  <c r="I95" i="1" s="1"/>
  <c r="G563" i="1"/>
  <c r="I563" i="1" s="1"/>
  <c r="G103" i="1"/>
  <c r="I103" i="1" s="1"/>
  <c r="G247" i="1"/>
  <c r="I247" i="1" s="1"/>
  <c r="G96" i="1"/>
  <c r="I96" i="1" s="1"/>
  <c r="G483" i="1"/>
  <c r="I483" i="1" s="1"/>
  <c r="G164" i="1"/>
  <c r="I164" i="1" s="1"/>
  <c r="G350" i="1"/>
  <c r="I350" i="1" s="1"/>
  <c r="G24" i="1"/>
  <c r="I24" i="1" s="1"/>
  <c r="G378" i="1"/>
  <c r="I378" i="1" s="1"/>
  <c r="G123" i="1"/>
  <c r="I123" i="1" s="1"/>
  <c r="G527" i="1"/>
  <c r="I527" i="1" s="1"/>
  <c r="G195" i="1"/>
  <c r="I195" i="1" s="1"/>
  <c r="G457" i="1"/>
  <c r="I457" i="1" s="1"/>
  <c r="G207" i="1"/>
  <c r="I207" i="1" s="1"/>
  <c r="G40" i="1"/>
  <c r="I40" i="1" s="1"/>
  <c r="G29" i="1"/>
  <c r="I29" i="1" s="1"/>
  <c r="G354" i="1"/>
  <c r="I354" i="1" s="1"/>
  <c r="G382" i="1"/>
  <c r="I382" i="1" s="1"/>
  <c r="G599" i="1"/>
  <c r="I599" i="1" s="1"/>
  <c r="G463" i="1"/>
  <c r="I463" i="1" s="1"/>
  <c r="G191" i="1"/>
  <c r="I191" i="1" s="1"/>
  <c r="G321" i="1"/>
  <c r="I321" i="1" s="1"/>
  <c r="G409" i="1"/>
  <c r="I409" i="1" s="1"/>
  <c r="G193" i="1"/>
  <c r="I193" i="1" s="1"/>
  <c r="G135" i="1"/>
  <c r="I135" i="1" s="1"/>
  <c r="G118" i="1"/>
  <c r="I118" i="1" s="1"/>
  <c r="G212" i="1"/>
  <c r="I212" i="1" s="1"/>
  <c r="G213" i="1"/>
  <c r="I213" i="1" s="1"/>
  <c r="G132" i="1"/>
  <c r="I132" i="1" s="1"/>
  <c r="G306" i="1"/>
  <c r="I306" i="1" s="1"/>
  <c r="G580" i="1"/>
  <c r="I580" i="1" s="1"/>
  <c r="G504" i="1"/>
  <c r="I504" i="1" s="1"/>
  <c r="G535" i="1"/>
  <c r="I535" i="1" s="1"/>
  <c r="G392" i="1"/>
  <c r="I392" i="1" s="1"/>
  <c r="G569" i="1"/>
  <c r="I569" i="1" s="1"/>
  <c r="G574" i="1"/>
  <c r="I574" i="1" s="1"/>
  <c r="G241" i="1"/>
  <c r="I241" i="1" s="1"/>
  <c r="G591" i="1"/>
  <c r="I591" i="1" s="1"/>
  <c r="G589" i="1"/>
  <c r="I589" i="1" s="1"/>
  <c r="G43" i="1"/>
  <c r="I43" i="1" s="1"/>
  <c r="G470" i="1"/>
  <c r="I470" i="1" s="1"/>
  <c r="G400" i="1"/>
  <c r="I400" i="1" s="1"/>
  <c r="G110" i="1"/>
  <c r="I110" i="1" s="1"/>
  <c r="G84" i="1"/>
  <c r="I84" i="1" s="1"/>
  <c r="G113" i="1"/>
  <c r="I113" i="1" s="1"/>
  <c r="G542" i="1"/>
  <c r="I542" i="1" s="1"/>
  <c r="G561" i="1"/>
  <c r="I561" i="1" s="1"/>
  <c r="G166" i="1"/>
  <c r="I166" i="1" s="1"/>
  <c r="G222" i="1"/>
  <c r="I222" i="1" s="1"/>
  <c r="G66" i="1"/>
  <c r="I66" i="1" s="1"/>
  <c r="G299" i="1"/>
  <c r="I299" i="1" s="1"/>
  <c r="G126" i="1"/>
  <c r="I126" i="1" s="1"/>
  <c r="G575" i="1"/>
  <c r="I575" i="1" s="1"/>
  <c r="G269" i="1"/>
  <c r="I269" i="1" s="1"/>
  <c r="G317" i="1"/>
  <c r="I317" i="1" s="1"/>
  <c r="G30" i="1"/>
  <c r="I30" i="1" s="1"/>
  <c r="G106" i="1"/>
  <c r="I106" i="1" s="1"/>
  <c r="G231" i="1"/>
  <c r="I231" i="1" s="1"/>
  <c r="G376" i="1"/>
  <c r="I376" i="1" s="1"/>
  <c r="G261" i="1"/>
  <c r="I261" i="1" s="1"/>
  <c r="G104" i="1"/>
  <c r="I104" i="1" s="1"/>
  <c r="G112" i="1"/>
  <c r="I112" i="1" s="1"/>
  <c r="G122" i="1"/>
  <c r="I122" i="1" s="1"/>
  <c r="G119" i="1"/>
  <c r="I119" i="1" s="1"/>
  <c r="G117" i="1"/>
  <c r="I117" i="1" s="1"/>
  <c r="G58" i="1"/>
  <c r="I58" i="1" s="1"/>
  <c r="G83" i="1"/>
  <c r="I83" i="1" s="1"/>
  <c r="G273" i="1"/>
  <c r="I273" i="1" s="1"/>
  <c r="G275" i="1"/>
  <c r="I275" i="1" s="1"/>
  <c r="G87" i="1"/>
  <c r="I87" i="1" s="1"/>
  <c r="G592" i="1"/>
  <c r="I592" i="1" s="1"/>
  <c r="G179" i="1"/>
  <c r="I179" i="1" s="1"/>
  <c r="G21" i="1"/>
  <c r="I21" i="1" s="1"/>
  <c r="G19" i="1"/>
  <c r="I19" i="1" s="1"/>
  <c r="G295" i="1"/>
  <c r="I295" i="1" s="1"/>
  <c r="G251" i="1"/>
  <c r="I251" i="1" s="1"/>
  <c r="G468" i="1"/>
  <c r="I468" i="1" s="1"/>
  <c r="G437" i="1"/>
  <c r="I437" i="1" s="1"/>
  <c r="G340" i="1"/>
  <c r="I340" i="1" s="1"/>
  <c r="G456" i="1"/>
  <c r="I456" i="1" s="1"/>
  <c r="G82" i="1"/>
  <c r="I82" i="1" s="1"/>
  <c r="G411" i="1"/>
  <c r="I411" i="1" s="1"/>
  <c r="G552" i="1"/>
  <c r="I552" i="1" s="1"/>
  <c r="G590" i="1"/>
  <c r="I590" i="1" s="1"/>
  <c r="G500" i="1"/>
  <c r="I500" i="1" s="1"/>
  <c r="G509" i="1"/>
  <c r="I509" i="1" s="1"/>
  <c r="G300" i="1"/>
  <c r="I300" i="1" s="1"/>
  <c r="G530" i="1"/>
  <c r="I530" i="1" s="1"/>
  <c r="G98" i="1"/>
  <c r="I98" i="1" s="1"/>
  <c r="G229" i="1"/>
  <c r="I229" i="1" s="1"/>
  <c r="G16" i="1"/>
  <c r="I16" i="1" s="1"/>
  <c r="G481" i="1"/>
  <c r="I481" i="1" s="1"/>
  <c r="G339" i="1"/>
  <c r="I339" i="1" s="1"/>
  <c r="G25" i="1"/>
  <c r="I25" i="1" s="1"/>
  <c r="G494" i="1"/>
  <c r="I494" i="1" s="1"/>
  <c r="G514" i="1"/>
  <c r="I514" i="1" s="1"/>
  <c r="G74" i="1"/>
  <c r="I74" i="1" s="1"/>
  <c r="G150" i="1"/>
  <c r="I150" i="1" s="1"/>
  <c r="G184" i="1"/>
  <c r="I184" i="1" s="1"/>
  <c r="G401" i="1"/>
  <c r="I401" i="1" s="1"/>
  <c r="G72" i="1"/>
  <c r="I72" i="1" s="1"/>
  <c r="G73" i="1"/>
  <c r="I73" i="1" s="1"/>
  <c r="G326" i="1"/>
  <c r="I326" i="1" s="1"/>
  <c r="G148" i="1"/>
  <c r="I148" i="1" s="1"/>
  <c r="G462" i="1"/>
  <c r="I462" i="1" s="1"/>
  <c r="G489" i="1"/>
  <c r="I489" i="1" s="1"/>
  <c r="G239" i="1"/>
  <c r="I239" i="1" s="1"/>
  <c r="G524" i="1"/>
  <c r="I524" i="1" s="1"/>
  <c r="G223" i="1"/>
  <c r="I223" i="1" s="1"/>
  <c r="G488" i="1"/>
  <c r="I488" i="1" s="1"/>
  <c r="G598" i="1"/>
  <c r="I598" i="1" s="1"/>
  <c r="G67" i="1"/>
  <c r="I67" i="1" s="1"/>
  <c r="G267" i="1"/>
  <c r="I267" i="1" s="1"/>
  <c r="G564" i="1"/>
  <c r="I564" i="1" s="1"/>
  <c r="G153" i="1"/>
  <c r="I153" i="1" s="1"/>
  <c r="G151" i="1"/>
  <c r="I151" i="1" s="1"/>
  <c r="G288" i="1"/>
  <c r="I288" i="1" s="1"/>
  <c r="G60" i="1"/>
  <c r="I60" i="1" s="1"/>
  <c r="G56" i="1"/>
  <c r="I56" i="1" s="1"/>
  <c r="G49" i="1"/>
  <c r="I49" i="1" s="1"/>
  <c r="G59" i="1"/>
  <c r="I59" i="1" s="1"/>
  <c r="G249" i="1"/>
  <c r="I249" i="1" s="1"/>
  <c r="G548" i="1"/>
  <c r="I548" i="1" s="1"/>
  <c r="G64" i="1"/>
  <c r="I64" i="1" s="1"/>
  <c r="G255" i="1"/>
  <c r="I255" i="1" s="1"/>
  <c r="G221" i="1"/>
  <c r="I221" i="1" s="1"/>
  <c r="G490" i="1"/>
  <c r="I490" i="1" s="1"/>
  <c r="G415" i="1"/>
  <c r="I415" i="1" s="1"/>
  <c r="G380" i="1"/>
  <c r="I380" i="1" s="1"/>
  <c r="G375" i="1"/>
  <c r="I375" i="1" s="1"/>
  <c r="G493" i="1"/>
  <c r="I493" i="1" s="1"/>
  <c r="G594" i="1"/>
  <c r="I594" i="1" s="1"/>
  <c r="G349" i="1"/>
  <c r="I349" i="1" s="1"/>
  <c r="G587" i="1"/>
  <c r="I587" i="1" s="1"/>
  <c r="G190" i="1"/>
  <c r="I190" i="1" s="1"/>
  <c r="G278" i="1"/>
  <c r="I278" i="1" s="1"/>
  <c r="G492" i="1"/>
  <c r="I492" i="1" s="1"/>
  <c r="G502" i="1"/>
  <c r="I502" i="1" s="1"/>
  <c r="G120" i="1"/>
  <c r="I120" i="1" s="1"/>
  <c r="G501" i="1"/>
  <c r="I501" i="1" s="1"/>
  <c r="G484" i="1"/>
  <c r="I484" i="1" s="1"/>
  <c r="G506" i="1"/>
  <c r="I506" i="1" s="1"/>
  <c r="G578" i="1"/>
  <c r="I578" i="1" s="1"/>
  <c r="G334" i="1"/>
  <c r="I334" i="1" s="1"/>
  <c r="G465" i="1"/>
  <c r="I465" i="1" s="1"/>
  <c r="G458" i="1"/>
  <c r="I458" i="1" s="1"/>
  <c r="G466" i="1"/>
  <c r="I466" i="1" s="1"/>
  <c r="G333" i="1"/>
  <c r="I333" i="1" s="1"/>
  <c r="G226" i="1"/>
  <c r="I226" i="1" s="1"/>
  <c r="G157" i="1"/>
  <c r="I157" i="1" s="1"/>
  <c r="G31" i="1"/>
  <c r="I31" i="1" s="1"/>
  <c r="G541" i="1"/>
  <c r="I541" i="1" s="1"/>
  <c r="G429" i="1"/>
  <c r="I429" i="1" s="1"/>
  <c r="G510" i="1"/>
  <c r="I510" i="1" s="1"/>
  <c r="G161" i="1"/>
  <c r="I161" i="1" s="1"/>
  <c r="G516" i="1"/>
  <c r="I516" i="1" s="1"/>
  <c r="G588" i="1"/>
  <c r="I588" i="1" s="1"/>
  <c r="G549" i="1"/>
  <c r="I549" i="1" s="1"/>
  <c r="G236" i="1"/>
  <c r="I236" i="1" s="1"/>
  <c r="G20" i="1"/>
  <c r="I20" i="1" s="1"/>
  <c r="G413" i="1"/>
  <c r="I413" i="1" s="1"/>
  <c r="G425" i="1"/>
  <c r="I425" i="1" s="1"/>
  <c r="G57" i="1"/>
  <c r="I57" i="1" s="1"/>
  <c r="G237" i="1"/>
  <c r="I237" i="1" s="1"/>
  <c r="G443" i="1"/>
  <c r="I443" i="1" s="1"/>
  <c r="G332" i="1"/>
  <c r="I332" i="1" s="1"/>
  <c r="G512" i="1"/>
  <c r="I512" i="1" s="1"/>
  <c r="G346" i="1"/>
  <c r="I346" i="1" s="1"/>
  <c r="G208" i="1"/>
  <c r="I208" i="1" s="1"/>
  <c r="G116" i="1"/>
  <c r="I116" i="1" s="1"/>
  <c r="G381" i="1"/>
  <c r="I381" i="1" s="1"/>
  <c r="G579" i="1"/>
  <c r="I579" i="1" s="1"/>
  <c r="G194" i="1"/>
  <c r="I194" i="1" s="1"/>
  <c r="G408" i="1"/>
  <c r="I408" i="1" s="1"/>
  <c r="G473" i="1"/>
  <c r="I473" i="1" s="1"/>
  <c r="G134" i="1"/>
  <c r="I134" i="1" s="1"/>
  <c r="G69" i="1"/>
  <c r="I69" i="1" s="1"/>
  <c r="G320" i="1"/>
  <c r="I320" i="1" s="1"/>
  <c r="G158" i="1"/>
  <c r="I158" i="1" s="1"/>
  <c r="G448" i="1"/>
  <c r="I448" i="1" s="1"/>
  <c r="G146" i="1"/>
  <c r="I146" i="1" s="1"/>
  <c r="G366" i="1"/>
  <c r="I366" i="1" s="1"/>
  <c r="G111" i="1"/>
  <c r="I111" i="1" s="1"/>
  <c r="G287" i="1"/>
  <c r="I287" i="1" s="1"/>
  <c r="G47" i="1"/>
  <c r="I47" i="1" s="1"/>
  <c r="G46" i="1"/>
  <c r="I46" i="1" s="1"/>
  <c r="G44" i="1"/>
  <c r="I44" i="1" s="1"/>
  <c r="G499" i="1"/>
  <c r="I499" i="1" s="1"/>
  <c r="G518" i="1"/>
  <c r="I518" i="1" s="1"/>
  <c r="G353" i="1"/>
  <c r="I353" i="1" s="1"/>
  <c r="G428" i="1"/>
  <c r="I428" i="1" s="1"/>
  <c r="G533" i="1"/>
  <c r="I533" i="1" s="1"/>
  <c r="G141" i="1"/>
  <c r="I141" i="1" s="1"/>
  <c r="G129" i="1"/>
  <c r="I129" i="1" s="1"/>
  <c r="G22" i="1"/>
  <c r="I22" i="1" s="1"/>
  <c r="G358" i="1"/>
  <c r="I358" i="1" s="1"/>
  <c r="G390" i="1"/>
  <c r="I390" i="1" s="1"/>
  <c r="G373" i="1"/>
  <c r="I373" i="1" s="1"/>
  <c r="G54" i="1"/>
  <c r="I54" i="1" s="1"/>
  <c r="G330" i="1"/>
  <c r="I330" i="1" s="1"/>
  <c r="G41" i="1"/>
  <c r="I41" i="1" s="1"/>
  <c r="G114" i="1"/>
  <c r="I114" i="1" s="1"/>
  <c r="G26" i="1"/>
  <c r="I26" i="1" s="1"/>
  <c r="G233" i="1"/>
  <c r="I233" i="1" s="1"/>
  <c r="G33" i="1"/>
  <c r="I33" i="1" s="1"/>
  <c r="G121" i="1"/>
  <c r="I121" i="1" s="1"/>
  <c r="G48" i="1"/>
  <c r="I48" i="1" s="1"/>
  <c r="G108" i="1"/>
  <c r="I108" i="1" s="1"/>
  <c r="G39" i="1"/>
  <c r="I39" i="1" s="1"/>
  <c r="G167" i="1"/>
  <c r="I167" i="1" s="1"/>
  <c r="G209" i="1"/>
  <c r="I209" i="1" l="1"/>
  <c r="I14" i="1" s="1"/>
  <c r="G14" i="1"/>
</calcChain>
</file>

<file path=xl/sharedStrings.xml><?xml version="1.0" encoding="utf-8"?>
<sst xmlns="http://schemas.openxmlformats.org/spreadsheetml/2006/main" count="698" uniqueCount="698">
  <si>
    <t>New York State Department of Health</t>
  </si>
  <si>
    <t>Bureau of Residential Health Care Reimbursement</t>
  </si>
  <si>
    <t>Revised Quality Pool and 1% Impacts</t>
  </si>
  <si>
    <t>2015 Total Days</t>
  </si>
  <si>
    <t>Quality Lump Sums</t>
  </si>
  <si>
    <t>5 Year Retro Quality Total</t>
  </si>
  <si>
    <t>1% Payment</t>
  </si>
  <si>
    <t>NET after 1%</t>
  </si>
  <si>
    <t># of Weeks to Recoup at 15%</t>
  </si>
  <si>
    <t>2950302N</t>
  </si>
  <si>
    <t>2725301N</t>
  </si>
  <si>
    <t>0420302N</t>
  </si>
  <si>
    <t>1422303N</t>
  </si>
  <si>
    <t>0601303N</t>
  </si>
  <si>
    <t>1461302N</t>
  </si>
  <si>
    <t>0302303N</t>
  </si>
  <si>
    <t>3158302N</t>
  </si>
  <si>
    <t>0226302N</t>
  </si>
  <si>
    <t>1435303N</t>
  </si>
  <si>
    <t>0433303N</t>
  </si>
  <si>
    <t>5026301N</t>
  </si>
  <si>
    <t>0675302N</t>
  </si>
  <si>
    <t>5220303N</t>
  </si>
  <si>
    <t>5655302N</t>
  </si>
  <si>
    <t>5154323N</t>
  </si>
  <si>
    <t>0153302N</t>
  </si>
  <si>
    <t>1624000N</t>
  </si>
  <si>
    <t>2129303N</t>
  </si>
  <si>
    <t>7002356N</t>
  </si>
  <si>
    <t>5926300N</t>
  </si>
  <si>
    <t>5153311N</t>
  </si>
  <si>
    <t>7001802N</t>
  </si>
  <si>
    <t>7001378N</t>
  </si>
  <si>
    <t>0501310N</t>
  </si>
  <si>
    <t>0566301N</t>
  </si>
  <si>
    <t>0566302N</t>
  </si>
  <si>
    <t>3801000N</t>
  </si>
  <si>
    <t>1430301N</t>
  </si>
  <si>
    <t>5157313N</t>
  </si>
  <si>
    <t>2520301N</t>
  </si>
  <si>
    <t>7000319N</t>
  </si>
  <si>
    <t>2701357N</t>
  </si>
  <si>
    <t>4620300N</t>
  </si>
  <si>
    <t>1023301N</t>
  </si>
  <si>
    <t>1801307N</t>
  </si>
  <si>
    <t>7000389N</t>
  </si>
  <si>
    <t>5904317N</t>
  </si>
  <si>
    <t>2902303N</t>
  </si>
  <si>
    <t>7003401N</t>
  </si>
  <si>
    <t>5401312N</t>
  </si>
  <si>
    <t>1451306N</t>
  </si>
  <si>
    <t>2950301N</t>
  </si>
  <si>
    <t>5151321N</t>
  </si>
  <si>
    <t>7001396N</t>
  </si>
  <si>
    <t>5101301N</t>
  </si>
  <si>
    <t>7000308N</t>
  </si>
  <si>
    <t>3201308N</t>
  </si>
  <si>
    <t>0722301N</t>
  </si>
  <si>
    <t>5921301N</t>
  </si>
  <si>
    <t>5905303N</t>
  </si>
  <si>
    <t>0151300N</t>
  </si>
  <si>
    <t>3201307N</t>
  </si>
  <si>
    <t>7003352N</t>
  </si>
  <si>
    <t>7003412N</t>
  </si>
  <si>
    <t>7001800N</t>
  </si>
  <si>
    <t>2701360N</t>
  </si>
  <si>
    <t>7001394N</t>
  </si>
  <si>
    <t>5931301N</t>
  </si>
  <si>
    <t>7003309N</t>
  </si>
  <si>
    <t>0301308N</t>
  </si>
  <si>
    <t>2701354N</t>
  </si>
  <si>
    <t>3101307N</t>
  </si>
  <si>
    <t>5120301N</t>
  </si>
  <si>
    <t>7000381N</t>
  </si>
  <si>
    <t>7000364N</t>
  </si>
  <si>
    <t>7000380N</t>
  </si>
  <si>
    <t>5123304N</t>
  </si>
  <si>
    <t>7003399N</t>
  </si>
  <si>
    <t>7001388N</t>
  </si>
  <si>
    <t>7001308N</t>
  </si>
  <si>
    <t>7001382N</t>
  </si>
  <si>
    <t>1456300N</t>
  </si>
  <si>
    <t>7001383N</t>
  </si>
  <si>
    <t>7001364N</t>
  </si>
  <si>
    <t>3557302N</t>
  </si>
  <si>
    <t>2850301N</t>
  </si>
  <si>
    <t>7003411N</t>
  </si>
  <si>
    <t>5153306N</t>
  </si>
  <si>
    <t>7004310N</t>
  </si>
  <si>
    <t>7001366N</t>
  </si>
  <si>
    <t>5263000N</t>
  </si>
  <si>
    <t>5401311N</t>
  </si>
  <si>
    <t>5905308N</t>
  </si>
  <si>
    <t>7001354N</t>
  </si>
  <si>
    <t>2952308N</t>
  </si>
  <si>
    <t>3301326N</t>
  </si>
  <si>
    <t>0901001N</t>
  </si>
  <si>
    <t>7003351N</t>
  </si>
  <si>
    <t>3227304N</t>
  </si>
  <si>
    <t>0823300N</t>
  </si>
  <si>
    <t>0601304N</t>
  </si>
  <si>
    <t>0701301N</t>
  </si>
  <si>
    <t>0824000N</t>
  </si>
  <si>
    <t>3801304N</t>
  </si>
  <si>
    <t>2629303N</t>
  </si>
  <si>
    <t>2701339N</t>
  </si>
  <si>
    <t>7003380N</t>
  </si>
  <si>
    <t>3421000N</t>
  </si>
  <si>
    <t>0952300N</t>
  </si>
  <si>
    <t>7004321N</t>
  </si>
  <si>
    <t>7001323N</t>
  </si>
  <si>
    <t>2952310N</t>
  </si>
  <si>
    <t>7002336N</t>
  </si>
  <si>
    <t>3201311N</t>
  </si>
  <si>
    <t>7001348N</t>
  </si>
  <si>
    <t>7000375N</t>
  </si>
  <si>
    <t>2525301N</t>
  </si>
  <si>
    <t>5001300N</t>
  </si>
  <si>
    <t>1101310N</t>
  </si>
  <si>
    <t>1101306N</t>
  </si>
  <si>
    <t>5901307N</t>
  </si>
  <si>
    <t>2762301N</t>
  </si>
  <si>
    <t>2623300N</t>
  </si>
  <si>
    <t>1101312N</t>
  </si>
  <si>
    <t>7001398N</t>
  </si>
  <si>
    <t>7001367N</t>
  </si>
  <si>
    <t>0226000N</t>
  </si>
  <si>
    <t>5150302N</t>
  </si>
  <si>
    <t>7000398N</t>
  </si>
  <si>
    <t>0101312N</t>
  </si>
  <si>
    <t>3103000N</t>
  </si>
  <si>
    <t>1401341N</t>
  </si>
  <si>
    <t>7002347N</t>
  </si>
  <si>
    <t>4161305N</t>
  </si>
  <si>
    <t>7001393N</t>
  </si>
  <si>
    <t>7001380N</t>
  </si>
  <si>
    <t>7003414N</t>
  </si>
  <si>
    <t>7003359N</t>
  </si>
  <si>
    <t>5904321N</t>
  </si>
  <si>
    <t>1322302N</t>
  </si>
  <si>
    <t>7000360N</t>
  </si>
  <si>
    <t>5150303N</t>
  </si>
  <si>
    <t>6027303N</t>
  </si>
  <si>
    <t>7000383N</t>
  </si>
  <si>
    <t>3239300N</t>
  </si>
  <si>
    <t>4102311N</t>
  </si>
  <si>
    <t>0102001N</t>
  </si>
  <si>
    <t>0151301N</t>
  </si>
  <si>
    <t>2754304N</t>
  </si>
  <si>
    <t>7004303N</t>
  </si>
  <si>
    <t>1355301N</t>
  </si>
  <si>
    <t>3523302N</t>
  </si>
  <si>
    <t>3502304N</t>
  </si>
  <si>
    <t>1324302N</t>
  </si>
  <si>
    <t>0722304N</t>
  </si>
  <si>
    <t>1451307N</t>
  </si>
  <si>
    <t>1455303N</t>
  </si>
  <si>
    <t>1464302N</t>
  </si>
  <si>
    <t>1430303N</t>
  </si>
  <si>
    <t>1406303N</t>
  </si>
  <si>
    <t>3331301N</t>
  </si>
  <si>
    <t>5320302N</t>
  </si>
  <si>
    <t>3121304N</t>
  </si>
  <si>
    <t>1421307N</t>
  </si>
  <si>
    <t>0301307N</t>
  </si>
  <si>
    <t>4601001N</t>
  </si>
  <si>
    <t>3429303N</t>
  </si>
  <si>
    <t>7003396N</t>
  </si>
  <si>
    <t>1552300N</t>
  </si>
  <si>
    <t>4152305N</t>
  </si>
  <si>
    <t>0901304N</t>
  </si>
  <si>
    <t>2952309N</t>
  </si>
  <si>
    <t>2725300N</t>
  </si>
  <si>
    <t>7003375N</t>
  </si>
  <si>
    <t>7003315N</t>
  </si>
  <si>
    <t>1435302N</t>
  </si>
  <si>
    <t>1327300N</t>
  </si>
  <si>
    <t>1427303N</t>
  </si>
  <si>
    <t>5901302N</t>
  </si>
  <si>
    <t>7000385N</t>
  </si>
  <si>
    <t>0501000N</t>
  </si>
  <si>
    <t>7003413N</t>
  </si>
  <si>
    <t>7003415N</t>
  </si>
  <si>
    <t>3202313N</t>
  </si>
  <si>
    <t>7003394N</t>
  </si>
  <si>
    <t>7003387N</t>
  </si>
  <si>
    <t>5724302N</t>
  </si>
  <si>
    <t>7002359N</t>
  </si>
  <si>
    <t>7001385N</t>
  </si>
  <si>
    <t>7003402N</t>
  </si>
  <si>
    <t>4350305N</t>
  </si>
  <si>
    <t>1754301N</t>
  </si>
  <si>
    <t>2950317N</t>
  </si>
  <si>
    <t>2950316N</t>
  </si>
  <si>
    <t>1455300N</t>
  </si>
  <si>
    <t>1801308N</t>
  </si>
  <si>
    <t>2901305N</t>
  </si>
  <si>
    <t>5904318N</t>
  </si>
  <si>
    <t>4651300N</t>
  </si>
  <si>
    <t>2901300N</t>
  </si>
  <si>
    <t>7000376N</t>
  </si>
  <si>
    <t>7004322N</t>
  </si>
  <si>
    <t>5501311N</t>
  </si>
  <si>
    <t>5154310N</t>
  </si>
  <si>
    <t>0301305N</t>
  </si>
  <si>
    <t>0427302N</t>
  </si>
  <si>
    <t>2913301N</t>
  </si>
  <si>
    <t>7000361N</t>
  </si>
  <si>
    <t>2902304N</t>
  </si>
  <si>
    <t>7002341N</t>
  </si>
  <si>
    <t>1467301N</t>
  </si>
  <si>
    <t>5401305N</t>
  </si>
  <si>
    <t>0155304N</t>
  </si>
  <si>
    <t>5153307N</t>
  </si>
  <si>
    <t>2701364N</t>
  </si>
  <si>
    <t>7001034N</t>
  </si>
  <si>
    <t>1401339N</t>
  </si>
  <si>
    <t>3226301N</t>
  </si>
  <si>
    <t>1406301N</t>
  </si>
  <si>
    <t>7003378N</t>
  </si>
  <si>
    <t>1401338N</t>
  </si>
  <si>
    <t>7001369N</t>
  </si>
  <si>
    <t>7000302N</t>
  </si>
  <si>
    <t>5957304N</t>
  </si>
  <si>
    <t>2906304N</t>
  </si>
  <si>
    <t>7002337N</t>
  </si>
  <si>
    <t>1527300N</t>
  </si>
  <si>
    <t>0658301N</t>
  </si>
  <si>
    <t>3202314N</t>
  </si>
  <si>
    <t>0602310N</t>
  </si>
  <si>
    <t>0662301N</t>
  </si>
  <si>
    <t>2951306N</t>
  </si>
  <si>
    <t>7003363N</t>
  </si>
  <si>
    <t>4402300N</t>
  </si>
  <si>
    <t>0228306N</t>
  </si>
  <si>
    <t>3501305N</t>
  </si>
  <si>
    <t>2763300N</t>
  </si>
  <si>
    <t>1401001N</t>
  </si>
  <si>
    <t>5153310N</t>
  </si>
  <si>
    <t>2761302N</t>
  </si>
  <si>
    <t>7003350N</t>
  </si>
  <si>
    <t>7003381N</t>
  </si>
  <si>
    <t>7003409N</t>
  </si>
  <si>
    <t>7001395N</t>
  </si>
  <si>
    <t>7003389N</t>
  </si>
  <si>
    <t>5002302N</t>
  </si>
  <si>
    <t>0101315N</t>
  </si>
  <si>
    <t>7000394N</t>
  </si>
  <si>
    <t>5556302N</t>
  </si>
  <si>
    <t>5153309N</t>
  </si>
  <si>
    <t>4921302N</t>
  </si>
  <si>
    <t>0302302N</t>
  </si>
  <si>
    <t>5725304N</t>
  </si>
  <si>
    <t>5022301N</t>
  </si>
  <si>
    <t>3353300N</t>
  </si>
  <si>
    <t>7002352N</t>
  </si>
  <si>
    <t>5151318N</t>
  </si>
  <si>
    <t>7003346N</t>
  </si>
  <si>
    <t>4102309N</t>
  </si>
  <si>
    <t>0303306N</t>
  </si>
  <si>
    <t>3301329N</t>
  </si>
  <si>
    <t>7000313N</t>
  </si>
  <si>
    <t>1427000N</t>
  </si>
  <si>
    <t>7000396N</t>
  </si>
  <si>
    <t>7002340N</t>
  </si>
  <si>
    <t>5909302N</t>
  </si>
  <si>
    <t>3301309N</t>
  </si>
  <si>
    <t>2750304n</t>
  </si>
  <si>
    <t>1953300N</t>
  </si>
  <si>
    <t>3225303N</t>
  </si>
  <si>
    <t>7001805N</t>
  </si>
  <si>
    <t>5906300N</t>
  </si>
  <si>
    <t>7000372N</t>
  </si>
  <si>
    <t>7000393N</t>
  </si>
  <si>
    <t>4601305N</t>
  </si>
  <si>
    <t>2701345N</t>
  </si>
  <si>
    <t>2902307N</t>
  </si>
  <si>
    <t>7000370N</t>
  </si>
  <si>
    <t>2752301N</t>
  </si>
  <si>
    <t>5151314N</t>
  </si>
  <si>
    <t>2701362N</t>
  </si>
  <si>
    <t>2701363N</t>
  </si>
  <si>
    <t>7003385N</t>
  </si>
  <si>
    <t>1823300N</t>
  </si>
  <si>
    <t>2424000N</t>
  </si>
  <si>
    <t>7001397N</t>
  </si>
  <si>
    <t>7003408N</t>
  </si>
  <si>
    <t>3402303N</t>
  </si>
  <si>
    <t>3402302N</t>
  </si>
  <si>
    <t>2522300N</t>
  </si>
  <si>
    <t>1063302N</t>
  </si>
  <si>
    <t>7003377N</t>
  </si>
  <si>
    <t>5151310N</t>
  </si>
  <si>
    <t>3301327N</t>
  </si>
  <si>
    <t>1302306N</t>
  </si>
  <si>
    <t>0602308N</t>
  </si>
  <si>
    <t>2911303N</t>
  </si>
  <si>
    <t>3429300N</t>
  </si>
  <si>
    <t>7000387N</t>
  </si>
  <si>
    <t>4420301N</t>
  </si>
  <si>
    <t>2729300N</t>
  </si>
  <si>
    <t>7003305N</t>
  </si>
  <si>
    <t>5154321N</t>
  </si>
  <si>
    <t>2901304N</t>
  </si>
  <si>
    <t>7002305N</t>
  </si>
  <si>
    <t>3202308N</t>
  </si>
  <si>
    <t>2906302N</t>
  </si>
  <si>
    <t>5034300N</t>
  </si>
  <si>
    <t>1404000N</t>
  </si>
  <si>
    <t>7003398N</t>
  </si>
  <si>
    <t>2904301N</t>
  </si>
  <si>
    <t>0901303N</t>
  </si>
  <si>
    <t>5151319N</t>
  </si>
  <si>
    <t>3622000N</t>
  </si>
  <si>
    <t>7001372N</t>
  </si>
  <si>
    <t>1401008N</t>
  </si>
  <si>
    <t>1620300N</t>
  </si>
  <si>
    <t>7000311N</t>
  </si>
  <si>
    <t>5907318N</t>
  </si>
  <si>
    <t>3501304N</t>
  </si>
  <si>
    <t>7003340N</t>
  </si>
  <si>
    <t>5157316N</t>
  </si>
  <si>
    <t>2101301N</t>
  </si>
  <si>
    <t>5154324N</t>
  </si>
  <si>
    <t>2701006N</t>
  </si>
  <si>
    <t>3561302N</t>
  </si>
  <si>
    <t>7000391N</t>
  </si>
  <si>
    <t>3702315N</t>
  </si>
  <si>
    <t>7000328N</t>
  </si>
  <si>
    <t>7000329N</t>
  </si>
  <si>
    <t>1226300N</t>
  </si>
  <si>
    <t>2906305N</t>
  </si>
  <si>
    <t>1701000N</t>
  </si>
  <si>
    <t>5157315N</t>
  </si>
  <si>
    <t>7001386N</t>
  </si>
  <si>
    <t>7002358N</t>
  </si>
  <si>
    <t>7003391N</t>
  </si>
  <si>
    <t>7002343N</t>
  </si>
  <si>
    <t>7003373N</t>
  </si>
  <si>
    <t>7004316N</t>
  </si>
  <si>
    <t>7003405N</t>
  </si>
  <si>
    <t>5951300N</t>
  </si>
  <si>
    <t>5820302N</t>
  </si>
  <si>
    <t>3154303N</t>
  </si>
  <si>
    <t>1401340N</t>
  </si>
  <si>
    <t>3102311N</t>
  </si>
  <si>
    <t>3160301N</t>
  </si>
  <si>
    <t>2951305N</t>
  </si>
  <si>
    <t>5968302N</t>
  </si>
  <si>
    <t>5567302N</t>
  </si>
  <si>
    <t>1327302N</t>
  </si>
  <si>
    <t>7002355N</t>
  </si>
  <si>
    <t>4350304N</t>
  </si>
  <si>
    <t>4353301N</t>
  </si>
  <si>
    <t>4321302N</t>
  </si>
  <si>
    <t>0526304N</t>
  </si>
  <si>
    <t>7001316N</t>
  </si>
  <si>
    <t>0824304N</t>
  </si>
  <si>
    <t>3353301N</t>
  </si>
  <si>
    <t>7001309N</t>
  </si>
  <si>
    <t>4350302N</t>
  </si>
  <si>
    <t>0825301N</t>
  </si>
  <si>
    <t>7003383N</t>
  </si>
  <si>
    <t>5401310N</t>
  </si>
  <si>
    <t>5151315N</t>
  </si>
  <si>
    <t>5151322N</t>
  </si>
  <si>
    <t>2950314N</t>
  </si>
  <si>
    <t>7003354N</t>
  </si>
  <si>
    <t>3101305N</t>
  </si>
  <si>
    <t>2601001N</t>
  </si>
  <si>
    <t>3429304N</t>
  </si>
  <si>
    <t>3622303N</t>
  </si>
  <si>
    <t>2910300N</t>
  </si>
  <si>
    <t>3824300N</t>
  </si>
  <si>
    <t>5154319N</t>
  </si>
  <si>
    <t>0155301N</t>
  </si>
  <si>
    <t>3121303N</t>
  </si>
  <si>
    <t>7001373N</t>
  </si>
  <si>
    <t>7003306N</t>
  </si>
  <si>
    <t>2827000N</t>
  </si>
  <si>
    <t>7001391N</t>
  </si>
  <si>
    <t>2902306N</t>
  </si>
  <si>
    <t>7000382N</t>
  </si>
  <si>
    <t>7003364N</t>
  </si>
  <si>
    <t>2754302N</t>
  </si>
  <si>
    <t>7003374N</t>
  </si>
  <si>
    <t>7003307N</t>
  </si>
  <si>
    <t>2952301N</t>
  </si>
  <si>
    <t>4652302N</t>
  </si>
  <si>
    <t>5155000N</t>
  </si>
  <si>
    <t>7000338N</t>
  </si>
  <si>
    <t>2761303N</t>
  </si>
  <si>
    <t>6120300N</t>
  </si>
  <si>
    <t>1021301N</t>
  </si>
  <si>
    <t>4353303N</t>
  </si>
  <si>
    <t>3702313N</t>
  </si>
  <si>
    <t>5906304N</t>
  </si>
  <si>
    <t>3227303N</t>
  </si>
  <si>
    <t>7003386N</t>
  </si>
  <si>
    <t>7000306N</t>
  </si>
  <si>
    <t>3951302N</t>
  </si>
  <si>
    <t>3950302N</t>
  </si>
  <si>
    <t>1356303N</t>
  </si>
  <si>
    <t>7003303N</t>
  </si>
  <si>
    <t>7003410N</t>
  </si>
  <si>
    <t>7003404N</t>
  </si>
  <si>
    <t>7003361N</t>
  </si>
  <si>
    <t>4329301N</t>
  </si>
  <si>
    <t>7000314N</t>
  </si>
  <si>
    <t>7003397N</t>
  </si>
  <si>
    <t>7000356N</t>
  </si>
  <si>
    <t>5907315N</t>
  </si>
  <si>
    <t>7003392N</t>
  </si>
  <si>
    <t>1356302N</t>
  </si>
  <si>
    <t>7003330N</t>
  </si>
  <si>
    <t>7004324N</t>
  </si>
  <si>
    <t>1401342N</t>
  </si>
  <si>
    <t>2801305N</t>
  </si>
  <si>
    <t>1302309N</t>
  </si>
  <si>
    <t>7000357N</t>
  </si>
  <si>
    <t>5155301N</t>
  </si>
  <si>
    <t>4401302N</t>
  </si>
  <si>
    <t>4124301N</t>
  </si>
  <si>
    <t>5324302N</t>
  </si>
  <si>
    <t>1225000N</t>
  </si>
  <si>
    <t>7003362N</t>
  </si>
  <si>
    <t>2909304N</t>
  </si>
  <si>
    <t>3201310N</t>
  </si>
  <si>
    <t>3201002N</t>
  </si>
  <si>
    <t>1451304N</t>
  </si>
  <si>
    <t>5262300N</t>
  </si>
  <si>
    <t>4101300N</t>
  </si>
  <si>
    <t>5154326N</t>
  </si>
  <si>
    <t>7001033N</t>
  </si>
  <si>
    <t>7001371N</t>
  </si>
  <si>
    <t>5960304N</t>
  </si>
  <si>
    <t>2201000N</t>
  </si>
  <si>
    <t>2269300N</t>
  </si>
  <si>
    <t>5127302N</t>
  </si>
  <si>
    <t>2951304N</t>
  </si>
  <si>
    <t>5907317N</t>
  </si>
  <si>
    <t>4520302N</t>
  </si>
  <si>
    <t>5154325N</t>
  </si>
  <si>
    <t>5904322N</t>
  </si>
  <si>
    <t>7000315N</t>
  </si>
  <si>
    <t>3529301N</t>
  </si>
  <si>
    <t>5902314N</t>
  </si>
  <si>
    <t>3102307N</t>
  </si>
  <si>
    <t>1404300N</t>
  </si>
  <si>
    <t>7001318N</t>
  </si>
  <si>
    <t>4823000N</t>
  </si>
  <si>
    <t>7004304N</t>
  </si>
  <si>
    <t>7001806N</t>
  </si>
  <si>
    <t>1474301N</t>
  </si>
  <si>
    <t>3702312N</t>
  </si>
  <si>
    <t>4921303N</t>
  </si>
  <si>
    <t>7001803N</t>
  </si>
  <si>
    <t>4552300N</t>
  </si>
  <si>
    <t>7001362N</t>
  </si>
  <si>
    <t>1403304N</t>
  </si>
  <si>
    <t>7001801N</t>
  </si>
  <si>
    <t>7001399N</t>
  </si>
  <si>
    <t>7004323N</t>
  </si>
  <si>
    <t>7003372N</t>
  </si>
  <si>
    <t>5921302N</t>
  </si>
  <si>
    <t>5157314N</t>
  </si>
  <si>
    <t>5828302N</t>
  </si>
  <si>
    <t>6120000N</t>
  </si>
  <si>
    <t>5966300N</t>
  </si>
  <si>
    <t>2961302N</t>
  </si>
  <si>
    <t>2904302N</t>
  </si>
  <si>
    <t>7000384N</t>
  </si>
  <si>
    <t>5910301N</t>
  </si>
  <si>
    <t>7001384N</t>
  </si>
  <si>
    <t>2757301N</t>
  </si>
  <si>
    <t>2757300N</t>
  </si>
  <si>
    <t>7000397N</t>
  </si>
  <si>
    <t>5925300N</t>
  </si>
  <si>
    <t>3301321N</t>
  </si>
  <si>
    <t>1401324N</t>
  </si>
  <si>
    <t>5157312N</t>
  </si>
  <si>
    <t>1421308N</t>
  </si>
  <si>
    <t>5157311N</t>
  </si>
  <si>
    <t>2701353N</t>
  </si>
  <si>
    <t>2828300N</t>
  </si>
  <si>
    <t>3202316N</t>
  </si>
  <si>
    <t>4401300N</t>
  </si>
  <si>
    <t>5907314N</t>
  </si>
  <si>
    <t>0701001N</t>
  </si>
  <si>
    <t>3702309N</t>
  </si>
  <si>
    <t>3227305N</t>
  </si>
  <si>
    <t>7000307N</t>
  </si>
  <si>
    <t>4402303N</t>
  </si>
  <si>
    <t>7000366N</t>
  </si>
  <si>
    <t>5157317N</t>
  </si>
  <si>
    <t>2725302N</t>
  </si>
  <si>
    <t>3535001N</t>
  </si>
  <si>
    <t>0101305N</t>
  </si>
  <si>
    <t>7004314N</t>
  </si>
  <si>
    <t>5022302N</t>
  </si>
  <si>
    <t>5123305N</t>
  </si>
  <si>
    <t>5220301N</t>
  </si>
  <si>
    <t>2951307N</t>
  </si>
  <si>
    <t>3321301N</t>
  </si>
  <si>
    <t>5154312N</t>
  </si>
  <si>
    <t>3221301N</t>
  </si>
  <si>
    <t>0303307N</t>
  </si>
  <si>
    <t>5904320N</t>
  </si>
  <si>
    <t>3327301N</t>
  </si>
  <si>
    <t>5911302N</t>
  </si>
  <si>
    <t>5567301N</t>
  </si>
  <si>
    <t>7002345N</t>
  </si>
  <si>
    <t>0101313N</t>
  </si>
  <si>
    <t>7000395N</t>
  </si>
  <si>
    <t>1401005N</t>
  </si>
  <si>
    <t>1327301N</t>
  </si>
  <si>
    <t>2750307N</t>
  </si>
  <si>
    <t>4601306N</t>
  </si>
  <si>
    <t>4120300N</t>
  </si>
  <si>
    <t>3301323N</t>
  </si>
  <si>
    <t>2238303N</t>
  </si>
  <si>
    <t>3334303N</t>
  </si>
  <si>
    <t>2750301N</t>
  </si>
  <si>
    <t>2909305N</t>
  </si>
  <si>
    <t>5126303N</t>
  </si>
  <si>
    <t>7001392N</t>
  </si>
  <si>
    <t>2750306N</t>
  </si>
  <si>
    <t>2750308N</t>
  </si>
  <si>
    <t>5522302N</t>
  </si>
  <si>
    <t>5725303N</t>
  </si>
  <si>
    <t>1921303N</t>
  </si>
  <si>
    <t>5601307N</t>
  </si>
  <si>
    <t>1302308N</t>
  </si>
  <si>
    <t>3202315N</t>
  </si>
  <si>
    <t>0469300N</t>
  </si>
  <si>
    <t>0401303N</t>
  </si>
  <si>
    <t>7002360N</t>
  </si>
  <si>
    <t>2701359N</t>
  </si>
  <si>
    <t>4102312N</t>
  </si>
  <si>
    <t>5601306N</t>
  </si>
  <si>
    <t>3523301N</t>
  </si>
  <si>
    <t>3620301N</t>
  </si>
  <si>
    <t>5903309N</t>
  </si>
  <si>
    <t>7000386N</t>
  </si>
  <si>
    <t>4350301N</t>
  </si>
  <si>
    <t>2950318N</t>
  </si>
  <si>
    <t>1560302N</t>
  </si>
  <si>
    <t>7003393N</t>
  </si>
  <si>
    <t>5904309N</t>
  </si>
  <si>
    <t>2701358N</t>
  </si>
  <si>
    <t>7000337N</t>
  </si>
  <si>
    <t>2124301N</t>
  </si>
  <si>
    <t>0824303N</t>
  </si>
  <si>
    <t>3301328N</t>
  </si>
  <si>
    <t>4102307N</t>
  </si>
  <si>
    <t>7004320N</t>
  </si>
  <si>
    <t>0364302N</t>
  </si>
  <si>
    <t>5905305N</t>
  </si>
  <si>
    <t>7002335N</t>
  </si>
  <si>
    <t>5750301N</t>
  </si>
  <si>
    <t>1401337N</t>
  </si>
  <si>
    <t>5149303N</t>
  </si>
  <si>
    <t>5960303N</t>
  </si>
  <si>
    <t>7003367N</t>
  </si>
  <si>
    <t>7000350N</t>
  </si>
  <si>
    <t>5823302N</t>
  </si>
  <si>
    <t>5820000N</t>
  </si>
  <si>
    <t>2722301N</t>
  </si>
  <si>
    <t>1702300N</t>
  </si>
  <si>
    <t>0228305N</t>
  </si>
  <si>
    <t>2701352N</t>
  </si>
  <si>
    <t>4501301N</t>
  </si>
  <si>
    <t>7003403N</t>
  </si>
  <si>
    <t>5901308N</t>
  </si>
  <si>
    <t>5903312N</t>
  </si>
  <si>
    <t>1801305N</t>
  </si>
  <si>
    <t>2753301N</t>
  </si>
  <si>
    <t>5158301N</t>
  </si>
  <si>
    <t>5657300N</t>
  </si>
  <si>
    <t>2952306N</t>
  </si>
  <si>
    <t>5902315N</t>
  </si>
  <si>
    <t>1059301N</t>
  </si>
  <si>
    <t>2801001N</t>
  </si>
  <si>
    <t>7000379N</t>
  </si>
  <si>
    <t>1421306N</t>
  </si>
  <si>
    <t>0364301N</t>
  </si>
  <si>
    <t>7003357N</t>
  </si>
  <si>
    <t>1301301N</t>
  </si>
  <si>
    <t>1320301N</t>
  </si>
  <si>
    <t>5556301N</t>
  </si>
  <si>
    <t>7003336N</t>
  </si>
  <si>
    <t>5151323N</t>
  </si>
  <si>
    <t>2950315N</t>
  </si>
  <si>
    <t>2750303N</t>
  </si>
  <si>
    <t>7000390N</t>
  </si>
  <si>
    <t>6027000N</t>
  </si>
  <si>
    <t>Specialty Facilities, and Facilities not included in NHQP</t>
  </si>
  <si>
    <t>4322300N</t>
  </si>
  <si>
    <t>5932300N</t>
  </si>
  <si>
    <t>010130710</t>
  </si>
  <si>
    <t>700039711</t>
  </si>
  <si>
    <t>700036411</t>
  </si>
  <si>
    <t>700037311</t>
  </si>
  <si>
    <t>700039211</t>
  </si>
  <si>
    <t>700432411</t>
  </si>
  <si>
    <t>700131811</t>
  </si>
  <si>
    <t>700234911</t>
  </si>
  <si>
    <t>700234511</t>
  </si>
  <si>
    <t>700036311</t>
  </si>
  <si>
    <t>590731812</t>
  </si>
  <si>
    <t>330133012</t>
  </si>
  <si>
    <t>030130812</t>
  </si>
  <si>
    <t>700039712</t>
  </si>
  <si>
    <t>700338012</t>
  </si>
  <si>
    <t>295231012</t>
  </si>
  <si>
    <t>700134812</t>
  </si>
  <si>
    <t>700037512</t>
  </si>
  <si>
    <t>590432112</t>
  </si>
  <si>
    <t>700038312</t>
  </si>
  <si>
    <t>142130712</t>
  </si>
  <si>
    <t>700038512</t>
  </si>
  <si>
    <t>700180812</t>
  </si>
  <si>
    <t>700340212</t>
  </si>
  <si>
    <t>435030512</t>
  </si>
  <si>
    <t>515330712</t>
  </si>
  <si>
    <t>700235212</t>
  </si>
  <si>
    <t>700337712</t>
  </si>
  <si>
    <t>290430112</t>
  </si>
  <si>
    <t>515131912</t>
  </si>
  <si>
    <t>700431612</t>
  </si>
  <si>
    <t>556730212</t>
  </si>
  <si>
    <t>435030412</t>
  </si>
  <si>
    <t>260100112</t>
  </si>
  <si>
    <t>700139112</t>
  </si>
  <si>
    <t>465230212</t>
  </si>
  <si>
    <t>700338612</t>
  </si>
  <si>
    <t>700333012</t>
  </si>
  <si>
    <t>700432412</t>
  </si>
  <si>
    <t>700336212</t>
  </si>
  <si>
    <t>700103312</t>
  </si>
  <si>
    <t>700131812</t>
  </si>
  <si>
    <t>700432312</t>
  </si>
  <si>
    <t>700337212</t>
  </si>
  <si>
    <t>290430212</t>
  </si>
  <si>
    <t>700038412</t>
  </si>
  <si>
    <t>295031512</t>
  </si>
  <si>
    <t>275030612</t>
  </si>
  <si>
    <t>700341712</t>
  </si>
  <si>
    <t>295031812</t>
  </si>
  <si>
    <t>700039812</t>
  </si>
  <si>
    <t>700035012</t>
  </si>
  <si>
    <t>105930112</t>
  </si>
  <si>
    <t>130130112</t>
  </si>
  <si>
    <t>132030112</t>
  </si>
  <si>
    <t>555630112</t>
  </si>
  <si>
    <t>556730213</t>
  </si>
  <si>
    <t>700432413</t>
  </si>
  <si>
    <t>275030613</t>
  </si>
  <si>
    <t>556730214</t>
  </si>
  <si>
    <t>700337414</t>
  </si>
  <si>
    <t>465230214</t>
  </si>
  <si>
    <t>700336114</t>
  </si>
  <si>
    <t>700430414</t>
  </si>
  <si>
    <t>330132114</t>
  </si>
  <si>
    <t>515731114</t>
  </si>
  <si>
    <t>515731815</t>
  </si>
  <si>
    <t>700234615</t>
  </si>
  <si>
    <t>700235715</t>
  </si>
  <si>
    <t>465230215</t>
  </si>
  <si>
    <t>010130715</t>
  </si>
  <si>
    <t>700330015</t>
  </si>
  <si>
    <t>596130315</t>
  </si>
  <si>
    <t>0363301N</t>
  </si>
  <si>
    <t>5127301N</t>
  </si>
  <si>
    <t>295030231</t>
  </si>
  <si>
    <t>295030232</t>
  </si>
  <si>
    <t>342100032</t>
  </si>
  <si>
    <t>503430032</t>
  </si>
  <si>
    <t>700233732</t>
  </si>
  <si>
    <t>140100132</t>
  </si>
  <si>
    <t>140100532</t>
  </si>
  <si>
    <t>270135832</t>
  </si>
  <si>
    <t>582000032</t>
  </si>
  <si>
    <t>612000033</t>
  </si>
  <si>
    <t>140100533</t>
  </si>
  <si>
    <t>582000033</t>
  </si>
  <si>
    <t>140100135</t>
  </si>
  <si>
    <t>3523303N</t>
  </si>
  <si>
    <t>5522303N</t>
  </si>
  <si>
    <t>1435304N</t>
  </si>
  <si>
    <t>1421305N</t>
  </si>
  <si>
    <t>5957306N</t>
  </si>
  <si>
    <t>5151317N</t>
  </si>
  <si>
    <t>7000347N</t>
  </si>
  <si>
    <t>5401308N</t>
  </si>
  <si>
    <t>2951308N</t>
  </si>
  <si>
    <t>Withhold against existing AR</t>
  </si>
  <si>
    <t xml:space="preserve">Withheld against NHQP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</si>
</sst>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/>
    <xf numFmtId="42" fontId="3" fillId="0" borderId="0" xfId="0" applyNumberFormat="1" applyFont="1"/>
    <xf numFmtId="42" fontId="3" fillId="0" borderId="0" xfId="0" applyNumberFormat="1" applyFont="1" applyAlignment="1"/>
    <xf numFmtId="0" fontId="0" fillId="0" borderId="1" xfId="0" applyBorder="1"/>
    <xf numFmtId="0" fontId="5" fillId="0" borderId="1" xfId="0" applyFont="1" applyBorder="1" applyAlignment="1">
      <alignment horizontal="center" wrapText="1"/>
    </xf>
    <xf numFmtId="42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Font="1" applyBorder="1"/>
    <xf numFmtId="42" fontId="3" fillId="0" borderId="0" xfId="0" applyNumberFormat="1" applyFont="1" applyBorder="1" applyAlignment="1">
      <alignment horizontal="center" wrapText="1"/>
    </xf>
    <xf numFmtId="0" fontId="6" fillId="0" borderId="0" xfId="0" applyFont="1"/>
    <xf numFmtId="44" fontId="0" fillId="0" borderId="0" xfId="0" applyNumberFormat="1"/>
    <xf numFmtId="42" fontId="0" fillId="0" borderId="0" xfId="0" applyNumberFormat="1"/>
    <xf numFmtId="0" fontId="0" fillId="0" borderId="0" xfId="0" applyFill="1"/>
    <xf numFmtId="0" fontId="0" fillId="0" borderId="0" xfId="0" quotePrefix="1"/>
    <xf numFmtId="0" fontId="0" fillId="0" borderId="2" xfId="0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0" xfId="0" quotePrefix="1" applyFill="1"/>
    <xf numFmtId="0" fontId="0" fillId="0" borderId="0" xfId="0" applyBorder="1"/>
    <xf numFmtId="0" fontId="0" fillId="2" borderId="0" xfId="0" applyFill="1"/>
    <xf numFmtId="164" fontId="0" fillId="2" borderId="3" xfId="0" applyNumberFormat="1" applyFill="1" applyBorder="1"/>
    <xf numFmtId="164" fontId="0" fillId="2" borderId="4" xfId="0" applyNumberFormat="1" applyFill="1" applyBorder="1"/>
    <xf numFmtId="0" fontId="1" fillId="0" borderId="2" xfId="0" applyFont="1" applyBorder="1" applyAlignment="1">
      <alignment horizontal="left"/>
    </xf>
    <xf numFmtId="0" fontId="3" fillId="0" borderId="1" xfId="0" applyFont="1" applyFill="1" applyBorder="1" applyAlignment="1">
      <alignment horizontal="center" wrapText="1"/>
    </xf>
    <xf numFmtId="42" fontId="3" fillId="0" borderId="0" xfId="0" applyNumberFormat="1" applyFont="1" applyFill="1" applyBorder="1" applyAlignment="1">
      <alignment horizontal="center" wrapText="1"/>
    </xf>
    <xf numFmtId="42" fontId="0" fillId="0" borderId="0" xfId="0" applyNumberFormat="1" applyFill="1"/>
    <xf numFmtId="42" fontId="0" fillId="0" borderId="2" xfId="0" applyNumberFormat="1" applyFill="1" applyBorder="1"/>
    <xf numFmtId="37" fontId="0" fillId="0" borderId="0" xfId="0" applyNumberFormat="1" applyFill="1"/>
    <xf numFmtId="41" fontId="0" fillId="0" borderId="0" xfId="0" applyNumberFormat="1" applyFill="1"/>
    <xf numFmtId="42" fontId="0" fillId="2" borderId="0" xfId="0" applyNumberFormat="1" applyFill="1"/>
    <xf numFmtId="37" fontId="0" fillId="2" borderId="0" xfId="0" applyNumberFormat="1" applyFill="1"/>
    <xf numFmtId="0" fontId="0" fillId="2" borderId="0" xfId="0" applyFont="1" applyFill="1"/>
    <xf numFmtId="164" fontId="0" fillId="2" borderId="3" xfId="0" applyNumberFormat="1" applyFont="1" applyFill="1" applyBorder="1"/>
    <xf numFmtId="164" fontId="0" fillId="2" borderId="4" xfId="0" applyNumberFormat="1" applyFont="1" applyFill="1" applyBorder="1"/>
    <xf numFmtId="42" fontId="0" fillId="2" borderId="0" xfId="0" applyNumberFormat="1" applyFont="1" applyFill="1"/>
    <xf numFmtId="37" fontId="0" fillId="2" borderId="0" xfId="0" applyNumberFormat="1" applyFont="1" applyFill="1"/>
    <xf numFmtId="41" fontId="0" fillId="2" borderId="0" xfId="0" applyNumberFormat="1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ursing%20Home%20Quality%20Impacts\BLTCR%20Summary%20NHQP%20and%201%25-Adele-Recoup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6">
          <cell r="B16" t="str">
            <v>7000389N</v>
          </cell>
          <cell r="C16" t="str">
            <v>Bay Park Center for Nursing and Rehabilitation, LLC</v>
          </cell>
          <cell r="D16">
            <v>-335287.70563698898</v>
          </cell>
          <cell r="E16">
            <v>-329091.38614014746</v>
          </cell>
          <cell r="F16">
            <v>-296919.98262424086</v>
          </cell>
          <cell r="G16">
            <v>-273184.99626290065</v>
          </cell>
          <cell r="H16">
            <v>-263303.30563797388</v>
          </cell>
          <cell r="I16">
            <v>-1497787.3763022516</v>
          </cell>
          <cell r="J16">
            <v>806739.54139372439</v>
          </cell>
          <cell r="K16">
            <v>-691047.83490852721</v>
          </cell>
          <cell r="L16">
            <v>806739.6</v>
          </cell>
          <cell r="M16">
            <v>0</v>
          </cell>
          <cell r="N16"/>
          <cell r="O16"/>
          <cell r="P16">
            <v>806739.6</v>
          </cell>
          <cell r="Q16">
            <v>0</v>
          </cell>
          <cell r="R16">
            <v>806739.6</v>
          </cell>
          <cell r="S16">
            <v>-691047.83490852721</v>
          </cell>
          <cell r="T16">
            <v>6</v>
          </cell>
        </row>
        <row r="17">
          <cell r="B17" t="str">
            <v>7001394N</v>
          </cell>
          <cell r="C17" t="str">
            <v>Boro Park Center for Rehabilitation and Healthcare</v>
          </cell>
          <cell r="D17">
            <v>-260395.37430745346</v>
          </cell>
          <cell r="E17">
            <v>-330915.65684525797</v>
          </cell>
          <cell r="F17">
            <v>-274367.52550468984</v>
          </cell>
          <cell r="G17">
            <v>-256935.05237015561</v>
          </cell>
          <cell r="H17">
            <v>-215808.44847132152</v>
          </cell>
          <cell r="I17">
            <v>-1338422.0574988786</v>
          </cell>
          <cell r="J17">
            <v>790465.60228840855</v>
          </cell>
          <cell r="K17">
            <v>-547956.45521047001</v>
          </cell>
          <cell r="L17">
            <v>790465.7</v>
          </cell>
          <cell r="M17">
            <v>0</v>
          </cell>
          <cell r="N17"/>
          <cell r="O17"/>
          <cell r="P17">
            <v>790465.7</v>
          </cell>
          <cell r="Q17">
            <v>0</v>
          </cell>
          <cell r="R17">
            <v>790465.7</v>
          </cell>
          <cell r="S17">
            <v>-547956.45521047001</v>
          </cell>
          <cell r="T17">
            <v>7</v>
          </cell>
        </row>
        <row r="18">
          <cell r="B18" t="str">
            <v>5157313N</v>
          </cell>
          <cell r="C18" t="str">
            <v>Avalon Gardens Rehabilitation &amp; Health Care Center, LLC</v>
          </cell>
          <cell r="D18">
            <v>-222293.88133322142</v>
          </cell>
          <cell r="E18">
            <v>-226684.67907230929</v>
          </cell>
          <cell r="F18">
            <v>-219985.37811859694</v>
          </cell>
          <cell r="G18">
            <v>-194720.89887343196</v>
          </cell>
          <cell r="H18">
            <v>-177490.32110315791</v>
          </cell>
          <cell r="I18">
            <v>-1041175.1585007176</v>
          </cell>
          <cell r="J18">
            <v>514824.6546438334</v>
          </cell>
          <cell r="K18">
            <v>-526350.5038568842</v>
          </cell>
          <cell r="L18">
            <v>514825</v>
          </cell>
          <cell r="M18">
            <v>0</v>
          </cell>
          <cell r="N18"/>
          <cell r="O18"/>
          <cell r="P18">
            <v>514825</v>
          </cell>
          <cell r="Q18">
            <v>0</v>
          </cell>
          <cell r="R18">
            <v>514825</v>
          </cell>
          <cell r="S18">
            <v>-526350.5038568842</v>
          </cell>
          <cell r="T18">
            <v>6</v>
          </cell>
        </row>
        <row r="19">
          <cell r="B19" t="str">
            <v>7003402N</v>
          </cell>
          <cell r="C19" t="str">
            <v>Franklin Center for Rehabilitation and Nursing</v>
          </cell>
          <cell r="D19">
            <v>-208527.39100317546</v>
          </cell>
          <cell r="E19">
            <v>-213417.67173022812</v>
          </cell>
          <cell r="F19">
            <v>-177427.56897556892</v>
          </cell>
          <cell r="G19">
            <v>-164437.24413320678</v>
          </cell>
          <cell r="H19">
            <v>-156633.24547562329</v>
          </cell>
          <cell r="I19">
            <v>-920443.12131780258</v>
          </cell>
          <cell r="J19">
            <v>467940.52592049167</v>
          </cell>
          <cell r="K19">
            <v>-452502.59539731091</v>
          </cell>
          <cell r="L19">
            <v>467941</v>
          </cell>
          <cell r="M19">
            <v>0</v>
          </cell>
          <cell r="N19"/>
          <cell r="O19"/>
          <cell r="P19">
            <v>467941</v>
          </cell>
          <cell r="Q19">
            <v>0</v>
          </cell>
          <cell r="R19">
            <v>467941</v>
          </cell>
          <cell r="S19">
            <v>-452502.59539731091</v>
          </cell>
          <cell r="T19">
            <v>8</v>
          </cell>
        </row>
        <row r="20">
          <cell r="B20" t="str">
            <v>2701006N</v>
          </cell>
          <cell r="C20" t="str">
            <v>Monroe Community Hospital</v>
          </cell>
          <cell r="D20">
            <v>-394682.21021655365</v>
          </cell>
          <cell r="E20">
            <v>-347623.74601035193</v>
          </cell>
          <cell r="F20">
            <v>-345702.14282668661</v>
          </cell>
          <cell r="G20">
            <v>73703.419413936921</v>
          </cell>
          <cell r="H20">
            <v>-235092.90421791008</v>
          </cell>
          <cell r="I20">
            <v>-1249397.5838575654</v>
          </cell>
          <cell r="J20">
            <v>863977.52241778979</v>
          </cell>
          <cell r="K20">
            <v>-385420.06143977563</v>
          </cell>
          <cell r="L20">
            <v>0</v>
          </cell>
          <cell r="M20">
            <v>0</v>
          </cell>
          <cell r="N20">
            <v>863977.52</v>
          </cell>
          <cell r="O20"/>
          <cell r="P20">
            <v>863977.52</v>
          </cell>
          <cell r="Q20">
            <v>0</v>
          </cell>
          <cell r="R20">
            <v>863977.52</v>
          </cell>
          <cell r="S20">
            <v>-385420.06143977563</v>
          </cell>
          <cell r="T20">
            <v>5</v>
          </cell>
        </row>
        <row r="21">
          <cell r="B21" t="str">
            <v>2950315N</v>
          </cell>
          <cell r="C21" t="str">
            <v>Woodmere Rehab &amp; Health Care Center, Inc</v>
          </cell>
          <cell r="D21">
            <v>-180232.81621894156</v>
          </cell>
          <cell r="E21">
            <v>-201974.22106166804</v>
          </cell>
          <cell r="F21">
            <v>-73757.100964152531</v>
          </cell>
          <cell r="G21">
            <v>-57735.229690425032</v>
          </cell>
          <cell r="H21">
            <v>-62145.347424374071</v>
          </cell>
          <cell r="I21">
            <v>-575844.71535956126</v>
          </cell>
          <cell r="J21">
            <v>200663.94415668462</v>
          </cell>
          <cell r="K21">
            <v>-375180.77120287664</v>
          </cell>
          <cell r="L21">
            <v>375181</v>
          </cell>
          <cell r="M21">
            <v>0</v>
          </cell>
          <cell r="N21">
            <v>200664</v>
          </cell>
          <cell r="O21"/>
          <cell r="P21">
            <v>575845</v>
          </cell>
          <cell r="Q21">
            <v>0</v>
          </cell>
          <cell r="R21">
            <v>575845</v>
          </cell>
          <cell r="S21">
            <v>-375180.77120287664</v>
          </cell>
          <cell r="T21">
            <v>13</v>
          </cell>
        </row>
        <row r="22">
          <cell r="B22" t="str">
            <v>7004322N</v>
          </cell>
          <cell r="C22" t="str">
            <v>Golden Gate Rehabilitation &amp; Health Care Center</v>
          </cell>
          <cell r="D22">
            <v>-163358.57538504741</v>
          </cell>
          <cell r="E22">
            <v>-146260.02024851835</v>
          </cell>
          <cell r="F22">
            <v>-129911.32544771401</v>
          </cell>
          <cell r="G22">
            <v>-130085.29780322805</v>
          </cell>
          <cell r="H22">
            <v>-129420.5197494629</v>
          </cell>
          <cell r="I22">
            <v>-699035.73863397073</v>
          </cell>
          <cell r="J22">
            <v>371791.21381916798</v>
          </cell>
          <cell r="K22">
            <v>-327244.52481480275</v>
          </cell>
          <cell r="L22">
            <v>371791.3</v>
          </cell>
          <cell r="M22">
            <v>0</v>
          </cell>
          <cell r="N22"/>
          <cell r="O22"/>
          <cell r="P22">
            <v>371791.3</v>
          </cell>
          <cell r="Q22">
            <v>0</v>
          </cell>
          <cell r="R22">
            <v>371791.3</v>
          </cell>
          <cell r="S22">
            <v>-327244.52481480275</v>
          </cell>
          <cell r="T22">
            <v>7</v>
          </cell>
        </row>
        <row r="23">
          <cell r="B23" t="str">
            <v>7002360N</v>
          </cell>
          <cell r="C23" t="str">
            <v>The Riverside</v>
          </cell>
          <cell r="D23">
            <v>11134.029581844487</v>
          </cell>
          <cell r="E23">
            <v>-289770.40568769752</v>
          </cell>
          <cell r="F23">
            <v>-298065.77833271987</v>
          </cell>
          <cell r="G23">
            <v>-294353.71508864046</v>
          </cell>
          <cell r="H23">
            <v>-250205.65802392436</v>
          </cell>
          <cell r="I23">
            <v>-1121261.5275511378</v>
          </cell>
          <cell r="J23">
            <v>802591.63943188416</v>
          </cell>
          <cell r="K23">
            <v>-318669.88811925368</v>
          </cell>
          <cell r="L23">
            <v>802591.7</v>
          </cell>
          <cell r="M23">
            <v>0</v>
          </cell>
          <cell r="N23"/>
          <cell r="O23"/>
          <cell r="P23">
            <v>802591.7</v>
          </cell>
          <cell r="Q23">
            <v>0</v>
          </cell>
          <cell r="R23">
            <v>802591.7</v>
          </cell>
          <cell r="S23">
            <v>-318669.88811925368</v>
          </cell>
          <cell r="T23">
            <v>3</v>
          </cell>
        </row>
        <row r="24">
          <cell r="B24" t="str">
            <v>7001803N</v>
          </cell>
          <cell r="C24" t="str">
            <v>Sephardic Nursing &amp; Rehabilitation Center</v>
          </cell>
          <cell r="D24">
            <v>-175640.09765998847</v>
          </cell>
          <cell r="E24">
            <v>-168331.28329282027</v>
          </cell>
          <cell r="F24">
            <v>-124689.91702924581</v>
          </cell>
          <cell r="G24">
            <v>-118049.2279860462</v>
          </cell>
          <cell r="H24">
            <v>-113712.18585824106</v>
          </cell>
          <cell r="I24">
            <v>-700422.71182634181</v>
          </cell>
          <cell r="J24">
            <v>403745.66313413903</v>
          </cell>
          <cell r="K24">
            <v>-296677.04869220278</v>
          </cell>
          <cell r="L24">
            <v>403745.7</v>
          </cell>
          <cell r="M24">
            <v>0</v>
          </cell>
          <cell r="N24"/>
          <cell r="O24"/>
          <cell r="P24">
            <v>403745.7</v>
          </cell>
          <cell r="Q24">
            <v>0</v>
          </cell>
          <cell r="R24">
            <v>403745.7</v>
          </cell>
          <cell r="S24">
            <v>-296677.04869220278</v>
          </cell>
          <cell r="T24">
            <v>7</v>
          </cell>
        </row>
        <row r="25">
          <cell r="B25" t="str">
            <v>2950318N</v>
          </cell>
          <cell r="C25" t="str">
            <v>Townhouse Center for Rehabilitation &amp; Nursing</v>
          </cell>
          <cell r="D25">
            <v>-141613.40310965615</v>
          </cell>
          <cell r="E25">
            <v>-144262.11827099122</v>
          </cell>
          <cell r="F25">
            <v>-121988.70114655566</v>
          </cell>
          <cell r="G25">
            <v>-131491.1631588311</v>
          </cell>
          <cell r="H25">
            <v>-107826.44716569477</v>
          </cell>
          <cell r="I25">
            <v>-647181.83285172889</v>
          </cell>
          <cell r="J25">
            <v>356449.68509654963</v>
          </cell>
          <cell r="K25">
            <v>-290732.14775517926</v>
          </cell>
          <cell r="L25">
            <v>356450</v>
          </cell>
          <cell r="M25">
            <v>0</v>
          </cell>
          <cell r="N25"/>
          <cell r="O25"/>
          <cell r="P25">
            <v>356450</v>
          </cell>
          <cell r="Q25">
            <v>0</v>
          </cell>
          <cell r="R25">
            <v>356450</v>
          </cell>
          <cell r="S25">
            <v>-290732.14775517926</v>
          </cell>
          <cell r="T25">
            <v>6</v>
          </cell>
        </row>
        <row r="26">
          <cell r="B26" t="str">
            <v>2951307N</v>
          </cell>
          <cell r="C26" t="str">
            <v>Sunharbor Manor</v>
          </cell>
          <cell r="D26">
            <v>-120983.52731678041</v>
          </cell>
          <cell r="E26">
            <v>-113968.32479621538</v>
          </cell>
          <cell r="F26">
            <v>-108586.78808130645</v>
          </cell>
          <cell r="G26">
            <v>-96696.678096736112</v>
          </cell>
          <cell r="H26">
            <v>-79656.290546410804</v>
          </cell>
          <cell r="I26">
            <v>-519891.60883744922</v>
          </cell>
          <cell r="J26">
            <v>253850.00803767069</v>
          </cell>
          <cell r="K26">
            <v>-266041.60079977853</v>
          </cell>
          <cell r="L26">
            <v>0</v>
          </cell>
          <cell r="M26">
            <v>0</v>
          </cell>
          <cell r="N26">
            <v>253850.00803767069</v>
          </cell>
          <cell r="O26"/>
          <cell r="P26">
            <v>253850.00803767069</v>
          </cell>
          <cell r="Q26">
            <v>0</v>
          </cell>
          <cell r="R26">
            <v>253850.00803767069</v>
          </cell>
          <cell r="S26">
            <v>-519891.60883744922</v>
          </cell>
          <cell r="T26">
            <v>9</v>
          </cell>
        </row>
        <row r="27">
          <cell r="B27" t="str">
            <v>7003359N</v>
          </cell>
          <cell r="C27" t="str">
            <v>Dry Harbor Nursing Home</v>
          </cell>
          <cell r="D27">
            <v>-176693.03140194269</v>
          </cell>
          <cell r="E27">
            <v>28553.227061152342</v>
          </cell>
          <cell r="F27">
            <v>-158377.70086062478</v>
          </cell>
          <cell r="G27">
            <v>-179502.27439012763</v>
          </cell>
          <cell r="H27">
            <v>-198195.69872943836</v>
          </cell>
          <cell r="I27">
            <v>-684215.47832098114</v>
          </cell>
          <cell r="J27">
            <v>438659.40132376342</v>
          </cell>
          <cell r="K27">
            <v>-245556.07699721772</v>
          </cell>
          <cell r="L27">
            <v>438659</v>
          </cell>
          <cell r="M27">
            <v>0</v>
          </cell>
          <cell r="N27"/>
          <cell r="O27"/>
          <cell r="P27">
            <v>438659</v>
          </cell>
          <cell r="Q27">
            <v>0</v>
          </cell>
          <cell r="R27">
            <v>438659</v>
          </cell>
          <cell r="S27">
            <v>-245556.07699721772</v>
          </cell>
          <cell r="T27">
            <v>4</v>
          </cell>
        </row>
        <row r="28">
          <cell r="B28" t="str">
            <v>7003309N</v>
          </cell>
          <cell r="C28" t="str">
            <v>Bridge View Nursing Home</v>
          </cell>
          <cell r="D28">
            <v>-95495.834411123607</v>
          </cell>
          <cell r="E28">
            <v>-100832.41285634662</v>
          </cell>
          <cell r="F28">
            <v>-104275.35092331958</v>
          </cell>
          <cell r="G28">
            <v>-91201.754145646802</v>
          </cell>
          <cell r="H28">
            <v>-82698.183471166805</v>
          </cell>
          <cell r="I28">
            <v>-474503.53580760345</v>
          </cell>
          <cell r="J28">
            <v>242303.89636499557</v>
          </cell>
          <cell r="K28">
            <v>-232199.63944260788</v>
          </cell>
          <cell r="L28">
            <v>242303.89636499557</v>
          </cell>
          <cell r="M28">
            <v>0</v>
          </cell>
          <cell r="N28"/>
          <cell r="O28"/>
          <cell r="P28">
            <v>242303.89636499557</v>
          </cell>
          <cell r="Q28">
            <v>0</v>
          </cell>
          <cell r="R28">
            <v>242303.89636499557</v>
          </cell>
          <cell r="S28">
            <v>-474503.53580760345</v>
          </cell>
          <cell r="T28">
            <v>7</v>
          </cell>
        </row>
        <row r="29">
          <cell r="B29" t="str">
            <v>4350304N</v>
          </cell>
          <cell r="C29" t="str">
            <v>Northern Manor Geriatric Center Inc</v>
          </cell>
          <cell r="D29">
            <v>-109767.94533058789</v>
          </cell>
          <cell r="E29">
            <v>-105804.98948088993</v>
          </cell>
          <cell r="F29">
            <v>-98755.959762401268</v>
          </cell>
          <cell r="G29">
            <v>-97729.332879901704</v>
          </cell>
          <cell r="H29">
            <v>-89209.785216930526</v>
          </cell>
          <cell r="I29">
            <v>-501268.01267071126</v>
          </cell>
          <cell r="J29">
            <v>276833.07186163991</v>
          </cell>
          <cell r="K29">
            <v>-224434.94080907136</v>
          </cell>
          <cell r="L29">
            <v>276833</v>
          </cell>
          <cell r="M29">
            <v>0</v>
          </cell>
          <cell r="N29"/>
          <cell r="O29"/>
          <cell r="P29">
            <v>276833</v>
          </cell>
          <cell r="Q29">
            <v>0</v>
          </cell>
          <cell r="R29">
            <v>276833</v>
          </cell>
          <cell r="S29">
            <v>-224434.94080907136</v>
          </cell>
          <cell r="T29">
            <v>6</v>
          </cell>
        </row>
        <row r="30">
          <cell r="B30" t="str">
            <v>2906302N</v>
          </cell>
          <cell r="C30" t="str">
            <v>Mayfair Care Center</v>
          </cell>
          <cell r="D30">
            <v>-95596.537102554663</v>
          </cell>
          <cell r="E30">
            <v>-89788.586533714653</v>
          </cell>
          <cell r="F30">
            <v>-93165.530499665911</v>
          </cell>
          <cell r="G30">
            <v>-89280.314088870684</v>
          </cell>
          <cell r="H30">
            <v>-85890.324630553281</v>
          </cell>
          <cell r="I30">
            <v>-453721.29285535915</v>
          </cell>
          <cell r="J30">
            <v>229614.73355591469</v>
          </cell>
          <cell r="K30">
            <v>-224106.55929944446</v>
          </cell>
          <cell r="L30">
            <v>229614.8</v>
          </cell>
          <cell r="M30">
            <v>0</v>
          </cell>
          <cell r="N30"/>
          <cell r="O30"/>
          <cell r="P30">
            <v>229614.8</v>
          </cell>
          <cell r="Q30">
            <v>0</v>
          </cell>
          <cell r="R30">
            <v>229614.8</v>
          </cell>
          <cell r="S30">
            <v>-224106.55929944446</v>
          </cell>
          <cell r="T30">
            <v>8</v>
          </cell>
        </row>
        <row r="31">
          <cell r="B31" t="str">
            <v>0364301N</v>
          </cell>
          <cell r="C31" t="str">
            <v>Willow Point Nursing Home</v>
          </cell>
          <cell r="D31">
            <v>-109136.18956555917</v>
          </cell>
          <cell r="E31">
            <v>-110439.60843481288</v>
          </cell>
          <cell r="F31">
            <v>-118914.58780577102</v>
          </cell>
          <cell r="G31">
            <v>-107221.26536219762</v>
          </cell>
          <cell r="H31">
            <v>-88403.342061143776</v>
          </cell>
          <cell r="I31">
            <v>-534114.99322948442</v>
          </cell>
          <cell r="J31">
            <v>311058.15745957702</v>
          </cell>
          <cell r="K31">
            <v>-223056.8357699074</v>
          </cell>
          <cell r="L31">
            <v>311058.15745957702</v>
          </cell>
          <cell r="M31">
            <v>0</v>
          </cell>
          <cell r="N31"/>
          <cell r="O31"/>
          <cell r="P31">
            <v>311058.15745957702</v>
          </cell>
          <cell r="Q31">
            <v>0</v>
          </cell>
          <cell r="R31">
            <v>311058.15745957702</v>
          </cell>
          <cell r="S31">
            <v>-534114.99322948442</v>
          </cell>
          <cell r="T31">
            <v>17</v>
          </cell>
        </row>
        <row r="32">
          <cell r="B32" t="str">
            <v>7004314N</v>
          </cell>
          <cell r="C32" t="str">
            <v>Staten Island Care Center</v>
          </cell>
          <cell r="D32">
            <v>-178569.47046179589</v>
          </cell>
          <cell r="E32">
            <v>-188844.11985601799</v>
          </cell>
          <cell r="F32">
            <v>-184980.18449758948</v>
          </cell>
          <cell r="G32">
            <v>28371.085639164146</v>
          </cell>
          <cell r="H32">
            <v>-163318.84386388451</v>
          </cell>
          <cell r="I32">
            <v>-687341.53304012376</v>
          </cell>
          <cell r="J32">
            <v>466920.35102282849</v>
          </cell>
          <cell r="K32">
            <v>-220421.18201729527</v>
          </cell>
          <cell r="L32">
            <v>466920.4</v>
          </cell>
          <cell r="M32">
            <v>0</v>
          </cell>
          <cell r="N32"/>
          <cell r="O32"/>
          <cell r="P32">
            <v>466920.4</v>
          </cell>
          <cell r="Q32">
            <v>0</v>
          </cell>
          <cell r="R32">
            <v>466920.4</v>
          </cell>
          <cell r="S32">
            <v>-220421.18201729527</v>
          </cell>
          <cell r="T32">
            <v>4</v>
          </cell>
        </row>
        <row r="33">
          <cell r="B33" t="str">
            <v>5904318N</v>
          </cell>
          <cell r="C33" t="str">
            <v>Glen Island Center for Nursing and Rehabilitation</v>
          </cell>
          <cell r="D33">
            <v>-93372.279577840236</v>
          </cell>
          <cell r="E33">
            <v>-93477.526765531118</v>
          </cell>
          <cell r="F33">
            <v>-93454.788286829338</v>
          </cell>
          <cell r="G33">
            <v>-95830.669858145848</v>
          </cell>
          <cell r="H33">
            <v>-87595.701086612753</v>
          </cell>
          <cell r="I33">
            <v>-463730.96557495929</v>
          </cell>
          <cell r="J33">
            <v>245737.63573804169</v>
          </cell>
          <cell r="K33">
            <v>-217993.3298369176</v>
          </cell>
          <cell r="L33">
            <v>245737.7</v>
          </cell>
          <cell r="M33">
            <v>0</v>
          </cell>
          <cell r="N33"/>
          <cell r="O33"/>
          <cell r="P33">
            <v>245737.7</v>
          </cell>
          <cell r="Q33">
            <v>0</v>
          </cell>
          <cell r="R33">
            <v>245737.7</v>
          </cell>
          <cell r="S33">
            <v>-217993.3298369176</v>
          </cell>
          <cell r="T33">
            <v>8</v>
          </cell>
        </row>
        <row r="34">
          <cell r="B34" t="str">
            <v>4321302N</v>
          </cell>
          <cell r="C34" t="str">
            <v>Northern Riverview Health Care Center, Inc</v>
          </cell>
          <cell r="D34">
            <v>-96805.941418625429</v>
          </cell>
          <cell r="E34">
            <v>-106038.67192502142</v>
          </cell>
          <cell r="F34">
            <v>-97206.289103077201</v>
          </cell>
          <cell r="G34">
            <v>-88485.805453733512</v>
          </cell>
          <cell r="H34">
            <v>-78193.779634061997</v>
          </cell>
          <cell r="I34">
            <v>-466730.48753451952</v>
          </cell>
          <cell r="J34">
            <v>248748.44055864873</v>
          </cell>
          <cell r="K34">
            <v>-217982.04697587079</v>
          </cell>
          <cell r="L34">
            <v>248748.44055864873</v>
          </cell>
          <cell r="M34">
            <v>0</v>
          </cell>
          <cell r="N34"/>
          <cell r="O34"/>
          <cell r="P34">
            <v>248748.44055864873</v>
          </cell>
          <cell r="Q34">
            <v>0</v>
          </cell>
          <cell r="R34">
            <v>248748.44055864873</v>
          </cell>
          <cell r="S34">
            <v>-466730.48753451952</v>
          </cell>
          <cell r="T34">
            <v>8</v>
          </cell>
        </row>
        <row r="35">
          <cell r="B35" t="str">
            <v>3301329N</v>
          </cell>
          <cell r="C35" t="str">
            <v>James Square Health and Rehabilitation Centre</v>
          </cell>
          <cell r="D35">
            <v>-180331.93776422666</v>
          </cell>
          <cell r="E35">
            <v>-167684.96457317262</v>
          </cell>
          <cell r="F35">
            <v>-109680.86858999231</v>
          </cell>
          <cell r="G35">
            <v>-153233.57836411064</v>
          </cell>
          <cell r="H35">
            <v>-5095.210610491682</v>
          </cell>
          <cell r="I35">
            <v>-616026.55990199395</v>
          </cell>
          <cell r="J35">
            <v>400244.40555543033</v>
          </cell>
          <cell r="K35">
            <v>-215782.15434656362</v>
          </cell>
          <cell r="L35">
            <v>400244</v>
          </cell>
          <cell r="M35">
            <v>0</v>
          </cell>
          <cell r="N35"/>
          <cell r="O35"/>
          <cell r="P35">
            <v>400244</v>
          </cell>
          <cell r="Q35">
            <v>0</v>
          </cell>
          <cell r="R35">
            <v>400244</v>
          </cell>
          <cell r="S35">
            <v>-215782.15434656362</v>
          </cell>
          <cell r="T35">
            <v>5</v>
          </cell>
        </row>
        <row r="36">
          <cell r="B36" t="str">
            <v>4651300N</v>
          </cell>
          <cell r="C36" t="str">
            <v>Glendale Home-Schdy Cnty Dept Social Services</v>
          </cell>
          <cell r="D36">
            <v>-88029.453897371335</v>
          </cell>
          <cell r="E36">
            <v>-85501.775354035286</v>
          </cell>
          <cell r="F36">
            <v>-92495.247235065079</v>
          </cell>
          <cell r="G36">
            <v>-77772.467273909555</v>
          </cell>
          <cell r="H36">
            <v>-67569.837539020518</v>
          </cell>
          <cell r="I36">
            <v>-411368.78129940177</v>
          </cell>
          <cell r="J36">
            <v>209800.40721967851</v>
          </cell>
          <cell r="K36">
            <v>-201568.37407972326</v>
          </cell>
          <cell r="L36">
            <v>209800</v>
          </cell>
          <cell r="M36">
            <v>0</v>
          </cell>
          <cell r="N36"/>
          <cell r="O36"/>
          <cell r="P36">
            <v>209800</v>
          </cell>
          <cell r="Q36">
            <v>0</v>
          </cell>
          <cell r="R36">
            <v>209800</v>
          </cell>
          <cell r="S36">
            <v>-201568.37407972326</v>
          </cell>
          <cell r="T36">
            <v>16</v>
          </cell>
        </row>
        <row r="37">
          <cell r="B37" t="str">
            <v>5101301N</v>
          </cell>
          <cell r="C37" t="str">
            <v>Berkshire Nursing &amp; Rehabilitation  Center</v>
          </cell>
          <cell r="D37">
            <v>-91058.400997460732</v>
          </cell>
          <cell r="E37">
            <v>-85442.077494885001</v>
          </cell>
          <cell r="F37">
            <v>-75134.714373967843</v>
          </cell>
          <cell r="G37">
            <v>-73991.208550024734</v>
          </cell>
          <cell r="H37">
            <v>-87773.192403300229</v>
          </cell>
          <cell r="I37">
            <v>-413399.59381963848</v>
          </cell>
          <cell r="J37">
            <v>212174.93840474309</v>
          </cell>
          <cell r="K37">
            <v>-201224.65541489539</v>
          </cell>
          <cell r="L37">
            <v>212175</v>
          </cell>
          <cell r="M37">
            <v>0</v>
          </cell>
          <cell r="N37"/>
          <cell r="O37"/>
          <cell r="P37">
            <v>212175</v>
          </cell>
          <cell r="Q37">
            <v>0</v>
          </cell>
          <cell r="R37">
            <v>212175</v>
          </cell>
          <cell r="S37">
            <v>-201224.65541489539</v>
          </cell>
          <cell r="T37">
            <v>11</v>
          </cell>
        </row>
        <row r="38">
          <cell r="B38" t="str">
            <v>5126303N</v>
          </cell>
          <cell r="C38" t="str">
            <v>The Hamptons Center for Rehabilitation and Nursing</v>
          </cell>
          <cell r="D38">
            <v>-174157.58687761819</v>
          </cell>
          <cell r="E38">
            <v>-179069.94351798599</v>
          </cell>
          <cell r="F38">
            <v>26118.729549679378</v>
          </cell>
          <cell r="G38">
            <v>-144073.10742618446</v>
          </cell>
          <cell r="H38">
            <v>-146298.64149226298</v>
          </cell>
          <cell r="I38">
            <v>-617480.54976437229</v>
          </cell>
          <cell r="J38">
            <v>420352.95154039888</v>
          </cell>
          <cell r="K38">
            <v>-197127.59822397341</v>
          </cell>
          <cell r="L38">
            <v>420352.95154039888</v>
          </cell>
          <cell r="M38">
            <v>0</v>
          </cell>
          <cell r="N38"/>
          <cell r="O38"/>
          <cell r="P38">
            <v>420352.95154039888</v>
          </cell>
          <cell r="Q38">
            <v>0</v>
          </cell>
          <cell r="R38">
            <v>420352.95154039888</v>
          </cell>
          <cell r="S38">
            <v>-617480.54976437229</v>
          </cell>
          <cell r="T38">
            <v>3</v>
          </cell>
        </row>
        <row r="39">
          <cell r="B39" t="str">
            <v>2901300N</v>
          </cell>
          <cell r="C39" t="str">
            <v>Glengariff Health Care Center</v>
          </cell>
          <cell r="D39">
            <v>-98639.400821732313</v>
          </cell>
          <cell r="E39">
            <v>-87918.695045674875</v>
          </cell>
          <cell r="F39">
            <v>-88097.009563261468</v>
          </cell>
          <cell r="G39">
            <v>-88874.90776299157</v>
          </cell>
          <cell r="H39">
            <v>-75832.81667489848</v>
          </cell>
          <cell r="I39">
            <v>-439362.82986855874</v>
          </cell>
          <cell r="J39">
            <v>242349.64542665074</v>
          </cell>
          <cell r="K39">
            <v>-197013.184441908</v>
          </cell>
          <cell r="L39">
            <v>0</v>
          </cell>
          <cell r="M39">
            <v>0</v>
          </cell>
          <cell r="N39">
            <v>242350</v>
          </cell>
          <cell r="O39"/>
          <cell r="P39">
            <v>242350</v>
          </cell>
          <cell r="Q39">
            <v>0</v>
          </cell>
          <cell r="R39">
            <v>242350</v>
          </cell>
          <cell r="S39">
            <v>-197013.184441908</v>
          </cell>
          <cell r="T39">
            <v>7</v>
          </cell>
        </row>
        <row r="40">
          <cell r="B40" t="str">
            <v>7001383N</v>
          </cell>
          <cell r="C40" t="str">
            <v>Buena Vida Continuing Care &amp; Rehab Center</v>
          </cell>
          <cell r="D40">
            <v>-164307.98110178884</v>
          </cell>
          <cell r="E40">
            <v>22617.496165147284</v>
          </cell>
          <cell r="F40">
            <v>-117108.6172941148</v>
          </cell>
          <cell r="G40">
            <v>-154620.94088869874</v>
          </cell>
          <cell r="H40">
            <v>-148864.77399712021</v>
          </cell>
          <cell r="I40">
            <v>-562284.81711657532</v>
          </cell>
          <cell r="J40">
            <v>365788.92176911182</v>
          </cell>
          <cell r="K40">
            <v>-196495.89534746349</v>
          </cell>
          <cell r="L40">
            <v>365788.92176911182</v>
          </cell>
          <cell r="M40">
            <v>0</v>
          </cell>
          <cell r="N40"/>
          <cell r="O40"/>
          <cell r="P40">
            <v>365788.92176911182</v>
          </cell>
          <cell r="Q40">
            <v>0</v>
          </cell>
          <cell r="R40">
            <v>365788.92176911182</v>
          </cell>
          <cell r="S40">
            <v>-562284.81711657532</v>
          </cell>
          <cell r="T40">
            <v>5</v>
          </cell>
        </row>
        <row r="41">
          <cell r="B41" t="str">
            <v>1302309N</v>
          </cell>
          <cell r="C41" t="str">
            <v>River Valley Care Center Inc</v>
          </cell>
          <cell r="D41">
            <v>-72661.295261048173</v>
          </cell>
          <cell r="E41">
            <v>-73452.708940625904</v>
          </cell>
          <cell r="F41">
            <v>-75437.972396023019</v>
          </cell>
          <cell r="G41">
            <v>-31039.136726811925</v>
          </cell>
          <cell r="H41">
            <v>-67939.784776008848</v>
          </cell>
          <cell r="I41">
            <v>-320530.89810051786</v>
          </cell>
          <cell r="J41">
            <v>127391.90105173746</v>
          </cell>
          <cell r="K41">
            <v>-193138.99704878041</v>
          </cell>
          <cell r="L41">
            <v>127392</v>
          </cell>
          <cell r="M41">
            <v>0</v>
          </cell>
          <cell r="N41"/>
          <cell r="O41"/>
          <cell r="P41">
            <v>127392</v>
          </cell>
          <cell r="Q41">
            <v>0</v>
          </cell>
          <cell r="R41">
            <v>127392</v>
          </cell>
          <cell r="S41">
            <v>-193138.99704878041</v>
          </cell>
          <cell r="T41">
            <v>7</v>
          </cell>
        </row>
        <row r="42">
          <cell r="B42" t="str">
            <v>7001034N</v>
          </cell>
          <cell r="C42" t="str">
            <v>Hamilton Park Nursing and Rehabilitation Center</v>
          </cell>
          <cell r="D42">
            <v>-91305.853298617832</v>
          </cell>
          <cell r="E42">
            <v>-105535.5056735462</v>
          </cell>
          <cell r="F42">
            <v>-101800.59639415726</v>
          </cell>
          <cell r="G42">
            <v>-100826.90735361629</v>
          </cell>
          <cell r="H42">
            <v>-86084.692061209382</v>
          </cell>
          <cell r="I42">
            <v>-485553.55478114693</v>
          </cell>
          <cell r="J42">
            <v>296463.95041939791</v>
          </cell>
          <cell r="K42">
            <v>-189089.60436174902</v>
          </cell>
          <cell r="L42">
            <v>296463.95041939791</v>
          </cell>
          <cell r="M42">
            <v>0</v>
          </cell>
          <cell r="N42"/>
          <cell r="O42"/>
          <cell r="P42">
            <v>296463.95041939791</v>
          </cell>
          <cell r="Q42">
            <v>0</v>
          </cell>
          <cell r="R42">
            <v>296463.95041939791</v>
          </cell>
          <cell r="S42">
            <v>-485553.55478114693</v>
          </cell>
          <cell r="T42">
            <v>5</v>
          </cell>
        </row>
        <row r="43">
          <cell r="B43" t="str">
            <v>2952301N</v>
          </cell>
          <cell r="C43" t="str">
            <v>Parkview Care and Rehabilitation Center, Inc.</v>
          </cell>
          <cell r="D43">
            <v>-77596.227538773193</v>
          </cell>
          <cell r="E43">
            <v>-90105.281885120217</v>
          </cell>
          <cell r="F43">
            <v>-89520.789610868072</v>
          </cell>
          <cell r="G43">
            <v>-81386.605151973723</v>
          </cell>
          <cell r="H43">
            <v>-82878.560406829376</v>
          </cell>
          <cell r="I43">
            <v>-421487.46459356463</v>
          </cell>
          <cell r="J43">
            <v>235095.3280170566</v>
          </cell>
          <cell r="K43">
            <v>-186392.13657650803</v>
          </cell>
          <cell r="L43">
            <v>235095.4</v>
          </cell>
          <cell r="M43">
            <v>0</v>
          </cell>
          <cell r="N43"/>
          <cell r="O43"/>
          <cell r="P43">
            <v>235095.4</v>
          </cell>
          <cell r="Q43">
            <v>0</v>
          </cell>
          <cell r="R43">
            <v>235095.4</v>
          </cell>
          <cell r="S43">
            <v>-186392.13657650803</v>
          </cell>
          <cell r="T43">
            <v>6</v>
          </cell>
        </row>
        <row r="44">
          <cell r="B44" t="str">
            <v>7003404N</v>
          </cell>
          <cell r="C44" t="str">
            <v>Queens Center for Rehabilitation &amp; Residential Health Care</v>
          </cell>
          <cell r="D44">
            <v>-87065.472980398496</v>
          </cell>
          <cell r="E44">
            <v>-91680.793441930815</v>
          </cell>
          <cell r="F44">
            <v>-80602.672810009608</v>
          </cell>
          <cell r="G44">
            <v>-75719.723130199854</v>
          </cell>
          <cell r="H44">
            <v>-72746.194291174106</v>
          </cell>
          <cell r="I44">
            <v>-407814.85665371286</v>
          </cell>
          <cell r="J44">
            <v>224875.58337268815</v>
          </cell>
          <cell r="K44">
            <v>-182939.27328102471</v>
          </cell>
          <cell r="L44">
            <v>224875.6</v>
          </cell>
          <cell r="M44">
            <v>0</v>
          </cell>
          <cell r="N44"/>
          <cell r="O44"/>
          <cell r="P44">
            <v>224875.6</v>
          </cell>
          <cell r="Q44">
            <v>0</v>
          </cell>
          <cell r="R44">
            <v>224875.6</v>
          </cell>
          <cell r="S44">
            <v>-182939.27328102471</v>
          </cell>
          <cell r="T44">
            <v>5</v>
          </cell>
        </row>
        <row r="45">
          <cell r="B45" t="str">
            <v>7003336N</v>
          </cell>
          <cell r="C45" t="str">
            <v>Woodcrest Rehabilitation &amp; Residential Health Care Center., LLC</v>
          </cell>
          <cell r="D45">
            <v>-99928.640870088391</v>
          </cell>
          <cell r="E45">
            <v>-103391.3348987084</v>
          </cell>
          <cell r="F45">
            <v>-87781.915703082996</v>
          </cell>
          <cell r="G45">
            <v>-85115.66513340782</v>
          </cell>
          <cell r="H45">
            <v>-72662.048101542328</v>
          </cell>
          <cell r="I45">
            <v>-448879.60470682994</v>
          </cell>
          <cell r="J45">
            <v>269860.95159983996</v>
          </cell>
          <cell r="K45">
            <v>-179018.65310698998</v>
          </cell>
          <cell r="L45">
            <v>0</v>
          </cell>
          <cell r="M45">
            <v>0</v>
          </cell>
          <cell r="N45">
            <v>269860.95</v>
          </cell>
          <cell r="O45"/>
          <cell r="P45">
            <v>269860.95</v>
          </cell>
          <cell r="Q45">
            <v>0</v>
          </cell>
          <cell r="R45">
            <v>269860.95</v>
          </cell>
          <cell r="S45">
            <v>-179018.65310698998</v>
          </cell>
          <cell r="T45">
            <v>7</v>
          </cell>
        </row>
        <row r="46">
          <cell r="B46" t="str">
            <v>4152305N</v>
          </cell>
          <cell r="C46" t="str">
            <v>Evergreen Commons</v>
          </cell>
          <cell r="D46">
            <v>-117255.75204605525</v>
          </cell>
          <cell r="E46">
            <v>19062.939264191766</v>
          </cell>
          <cell r="F46">
            <v>-120416.70752558752</v>
          </cell>
          <cell r="G46">
            <v>-123738.7496277897</v>
          </cell>
          <cell r="H46">
            <v>-134498.10553462469</v>
          </cell>
          <cell r="I46">
            <v>-476846.37546986539</v>
          </cell>
          <cell r="J46">
            <v>302678.06516151648</v>
          </cell>
          <cell r="K46">
            <v>-174168.31030834891</v>
          </cell>
          <cell r="L46">
            <v>302678.09999999998</v>
          </cell>
          <cell r="M46">
            <v>0</v>
          </cell>
          <cell r="N46"/>
          <cell r="O46"/>
          <cell r="P46">
            <v>302678.09999999998</v>
          </cell>
          <cell r="Q46">
            <v>0</v>
          </cell>
          <cell r="R46">
            <v>302678.09999999998</v>
          </cell>
          <cell r="S46">
            <v>-174168.31030834891</v>
          </cell>
          <cell r="T46">
            <v>6</v>
          </cell>
        </row>
        <row r="47">
          <cell r="B47" t="str">
            <v>4620300N</v>
          </cell>
          <cell r="C47" t="str">
            <v>Baptist Health Nursing and Rehabilitation Center, Inc</v>
          </cell>
          <cell r="D47">
            <v>-80895.934888300457</v>
          </cell>
          <cell r="E47">
            <v>-90186.463931730192</v>
          </cell>
          <cell r="F47">
            <v>-94894.651546832087</v>
          </cell>
          <cell r="G47">
            <v>-90090.497797407646</v>
          </cell>
          <cell r="H47">
            <v>-71833.635402713786</v>
          </cell>
          <cell r="I47">
            <v>-427901.18356698414</v>
          </cell>
          <cell r="J47">
            <v>255607.1980440325</v>
          </cell>
          <cell r="K47">
            <v>-172293.98552295164</v>
          </cell>
          <cell r="L47">
            <v>255607.1980440325</v>
          </cell>
          <cell r="M47">
            <v>0</v>
          </cell>
          <cell r="N47"/>
          <cell r="O47"/>
          <cell r="P47">
            <v>255607.1980440325</v>
          </cell>
          <cell r="Q47">
            <v>0</v>
          </cell>
          <cell r="R47">
            <v>255607.1980440325</v>
          </cell>
          <cell r="S47">
            <v>-427901.18356698414</v>
          </cell>
          <cell r="T47">
            <v>11</v>
          </cell>
        </row>
        <row r="48">
          <cell r="B48" t="str">
            <v>5154323N</v>
          </cell>
          <cell r="C48" t="str">
            <v>Affinity Skilled Living and Rehabilitation Center</v>
          </cell>
          <cell r="D48">
            <v>-165294.65119025408</v>
          </cell>
          <cell r="E48">
            <v>-177309.53806738387</v>
          </cell>
          <cell r="F48">
            <v>-168022.65687057856</v>
          </cell>
          <cell r="G48">
            <v>44374.376411725738</v>
          </cell>
          <cell r="H48">
            <v>-102805.28427827593</v>
          </cell>
          <cell r="I48">
            <v>-569057.75399476662</v>
          </cell>
          <cell r="J48">
            <v>397787.2811113607</v>
          </cell>
          <cell r="K48">
            <v>-171270.47288340592</v>
          </cell>
          <cell r="L48">
            <v>397787</v>
          </cell>
          <cell r="M48">
            <v>0</v>
          </cell>
          <cell r="N48"/>
          <cell r="O48"/>
          <cell r="P48">
            <v>397787</v>
          </cell>
          <cell r="Q48">
            <v>0</v>
          </cell>
          <cell r="R48">
            <v>397787</v>
          </cell>
          <cell r="S48">
            <v>-171270.47288340592</v>
          </cell>
          <cell r="T48">
            <v>4</v>
          </cell>
        </row>
        <row r="49">
          <cell r="B49" t="str">
            <v>3950302N</v>
          </cell>
          <cell r="C49" t="str">
            <v>Putnam Ridge</v>
          </cell>
          <cell r="D49">
            <v>-79420.965911129984</v>
          </cell>
          <cell r="E49">
            <v>-75744.357230788271</v>
          </cell>
          <cell r="F49">
            <v>-74441.140939240664</v>
          </cell>
          <cell r="G49">
            <v>-68416.990875203104</v>
          </cell>
          <cell r="H49">
            <v>-55504.085902535327</v>
          </cell>
          <cell r="I49">
            <v>-353527.54085889738</v>
          </cell>
          <cell r="J49">
            <v>187476.72375090947</v>
          </cell>
          <cell r="K49">
            <v>-166050.81710798791</v>
          </cell>
          <cell r="L49">
            <v>187476.8</v>
          </cell>
          <cell r="M49">
            <v>0</v>
          </cell>
          <cell r="N49"/>
          <cell r="O49"/>
          <cell r="P49">
            <v>187476.8</v>
          </cell>
          <cell r="Q49">
            <v>0</v>
          </cell>
          <cell r="R49">
            <v>187476.8</v>
          </cell>
          <cell r="S49">
            <v>-166050.81710798791</v>
          </cell>
          <cell r="T49">
            <v>10</v>
          </cell>
        </row>
        <row r="50">
          <cell r="B50" t="str">
            <v>2701352N</v>
          </cell>
          <cell r="C50" t="str">
            <v>Wesley Gardens Corporation</v>
          </cell>
          <cell r="D50">
            <v>-76917.388219092318</v>
          </cell>
          <cell r="E50">
            <v>-75607.491382244742</v>
          </cell>
          <cell r="F50">
            <v>-70719.602839391999</v>
          </cell>
          <cell r="G50">
            <v>-69926.689154453634</v>
          </cell>
          <cell r="H50">
            <v>-58082.268548864711</v>
          </cell>
          <cell r="I50">
            <v>-351253.44014404743</v>
          </cell>
          <cell r="J50">
            <v>185599.93510094317</v>
          </cell>
          <cell r="K50">
            <v>-165653.50504310426</v>
          </cell>
          <cell r="L50">
            <v>185600</v>
          </cell>
          <cell r="M50">
            <v>0</v>
          </cell>
          <cell r="N50"/>
          <cell r="O50"/>
          <cell r="P50">
            <v>185600</v>
          </cell>
          <cell r="Q50">
            <v>0</v>
          </cell>
          <cell r="R50">
            <v>185600</v>
          </cell>
          <cell r="S50">
            <v>-165653.50504310426</v>
          </cell>
          <cell r="T50">
            <v>13</v>
          </cell>
        </row>
        <row r="51">
          <cell r="B51" t="str">
            <v>0101315N</v>
          </cell>
          <cell r="C51" t="str">
            <v>Hudson Park Rehabilitation and Nursing Center</v>
          </cell>
          <cell r="D51">
            <v>-79728.214519686167</v>
          </cell>
          <cell r="E51">
            <v>-83268.033780518905</v>
          </cell>
          <cell r="F51">
            <v>-83490.111467438692</v>
          </cell>
          <cell r="G51">
            <v>-80061.719793503828</v>
          </cell>
          <cell r="H51">
            <v>-63305.99845801558</v>
          </cell>
          <cell r="I51">
            <v>-389854.07801916316</v>
          </cell>
          <cell r="J51">
            <v>227580.19830865326</v>
          </cell>
          <cell r="K51">
            <v>-162273.87971050991</v>
          </cell>
          <cell r="L51">
            <v>227580.19830865326</v>
          </cell>
          <cell r="M51">
            <v>0</v>
          </cell>
          <cell r="N51"/>
          <cell r="O51"/>
          <cell r="P51">
            <v>227580.19830865326</v>
          </cell>
          <cell r="Q51">
            <v>0</v>
          </cell>
          <cell r="R51">
            <v>227580.19830865326</v>
          </cell>
          <cell r="S51">
            <v>-389854.07801916316</v>
          </cell>
          <cell r="T51">
            <v>7</v>
          </cell>
        </row>
        <row r="52">
          <cell r="B52" t="str">
            <v>7001395N</v>
          </cell>
          <cell r="C52" t="str">
            <v>Hopkins Center for Rehabilitation and Healthcare</v>
          </cell>
          <cell r="D52">
            <v>-146456.43772939703</v>
          </cell>
          <cell r="E52">
            <v>-169419.54833654314</v>
          </cell>
          <cell r="F52">
            <v>35017.995856325215</v>
          </cell>
          <cell r="G52">
            <v>-160894.23778522378</v>
          </cell>
          <cell r="H52">
            <v>-160109.48390295528</v>
          </cell>
          <cell r="I52">
            <v>-601861.71189779404</v>
          </cell>
          <cell r="J52">
            <v>447010.21481024561</v>
          </cell>
          <cell r="K52">
            <v>-154851.49708754843</v>
          </cell>
          <cell r="L52">
            <v>447010.3</v>
          </cell>
          <cell r="M52">
            <v>0</v>
          </cell>
          <cell r="N52"/>
          <cell r="O52"/>
          <cell r="P52">
            <v>447010.3</v>
          </cell>
          <cell r="Q52">
            <v>0</v>
          </cell>
          <cell r="R52">
            <v>447010.3</v>
          </cell>
          <cell r="S52">
            <v>-154851.49708754843</v>
          </cell>
          <cell r="T52">
            <v>2</v>
          </cell>
        </row>
        <row r="53">
          <cell r="B53" t="str">
            <v>7003398N</v>
          </cell>
          <cell r="C53" t="str">
            <v>Meadow Park Rehabilitation and Health Care Center LLC</v>
          </cell>
          <cell r="D53">
            <v>-68302.219390676211</v>
          </cell>
          <cell r="E53">
            <v>-67854.508955196899</v>
          </cell>
          <cell r="F53">
            <v>-65835.08360243254</v>
          </cell>
          <cell r="G53">
            <v>-67043.824448219384</v>
          </cell>
          <cell r="H53">
            <v>-64823.911515517553</v>
          </cell>
          <cell r="I53">
            <v>-333859.54791204265</v>
          </cell>
          <cell r="J53">
            <v>179122.21521502605</v>
          </cell>
          <cell r="K53">
            <v>-154737.33269701659</v>
          </cell>
          <cell r="L53">
            <v>179122.3</v>
          </cell>
          <cell r="M53">
            <v>0</v>
          </cell>
          <cell r="N53"/>
          <cell r="O53"/>
          <cell r="P53">
            <v>179122.3</v>
          </cell>
          <cell r="Q53">
            <v>0</v>
          </cell>
          <cell r="R53">
            <v>179122.3</v>
          </cell>
          <cell r="S53">
            <v>-154737.33269701659</v>
          </cell>
          <cell r="T53">
            <v>7</v>
          </cell>
        </row>
        <row r="54">
          <cell r="B54" t="str">
            <v>1435303N</v>
          </cell>
          <cell r="C54" t="str">
            <v>Absolut Center for Nursing and Rehabilitation at Orchard Park, L</v>
          </cell>
          <cell r="D54">
            <v>-64950.261157527399</v>
          </cell>
          <cell r="E54">
            <v>-78491.995551481537</v>
          </cell>
          <cell r="F54">
            <v>-79139.614517390452</v>
          </cell>
          <cell r="G54">
            <v>-74638.099710005554</v>
          </cell>
          <cell r="H54">
            <v>-57341.294665820882</v>
          </cell>
          <cell r="I54">
            <v>-354561.26560222585</v>
          </cell>
          <cell r="J54">
            <v>206661.39130421626</v>
          </cell>
          <cell r="K54">
            <v>-147899.87429800958</v>
          </cell>
          <cell r="L54">
            <v>206661</v>
          </cell>
          <cell r="M54">
            <v>0</v>
          </cell>
          <cell r="N54"/>
          <cell r="O54"/>
          <cell r="P54">
            <v>206661</v>
          </cell>
          <cell r="Q54">
            <v>0</v>
          </cell>
          <cell r="R54">
            <v>206661</v>
          </cell>
          <cell r="S54">
            <v>-147899.87429800958</v>
          </cell>
          <cell r="T54">
            <v>8</v>
          </cell>
        </row>
        <row r="55">
          <cell r="B55" t="str">
            <v>4161305N</v>
          </cell>
          <cell r="C55" t="str">
            <v>Diamond Hill Nursing and Rehabilitation Center</v>
          </cell>
          <cell r="D55">
            <v>-59191.187812262375</v>
          </cell>
          <cell r="E55">
            <v>-57404.390173163643</v>
          </cell>
          <cell r="F55">
            <v>-53144.280455524895</v>
          </cell>
          <cell r="G55">
            <v>-22882.329497119004</v>
          </cell>
          <cell r="H55">
            <v>-39712.81428491437</v>
          </cell>
          <cell r="I55">
            <v>-232335.0022229843</v>
          </cell>
          <cell r="J55">
            <v>88276.502151290639</v>
          </cell>
          <cell r="K55">
            <v>-144058.50007169368</v>
          </cell>
          <cell r="L55">
            <v>88276.6</v>
          </cell>
          <cell r="M55">
            <v>0</v>
          </cell>
          <cell r="N55"/>
          <cell r="O55"/>
          <cell r="P55">
            <v>88276.6</v>
          </cell>
          <cell r="Q55">
            <v>0</v>
          </cell>
          <cell r="R55">
            <v>88276.6</v>
          </cell>
          <cell r="S55">
            <v>-144058.50007169368</v>
          </cell>
          <cell r="T55">
            <v>15</v>
          </cell>
        </row>
        <row r="56">
          <cell r="B56" t="str">
            <v>1422303N</v>
          </cell>
          <cell r="C56" t="str">
            <v>Absolut Center for Nursing and Rehabilitation at Aurora Park, LL</v>
          </cell>
          <cell r="D56">
            <v>6333.9524163613241</v>
          </cell>
          <cell r="E56">
            <v>-128440.28962376538</v>
          </cell>
          <cell r="F56">
            <v>-138349.60005628207</v>
          </cell>
          <cell r="G56">
            <v>-136423.11735679733</v>
          </cell>
          <cell r="H56">
            <v>-107194.19362202322</v>
          </cell>
          <cell r="I56">
            <v>-504073.24824250664</v>
          </cell>
          <cell r="J56">
            <v>360049.42358114594</v>
          </cell>
          <cell r="K56">
            <v>-144023.8246613607</v>
          </cell>
          <cell r="L56">
            <v>360049.42358114594</v>
          </cell>
          <cell r="M56">
            <v>0</v>
          </cell>
          <cell r="N56"/>
          <cell r="O56"/>
          <cell r="P56">
            <v>360049.42358114594</v>
          </cell>
          <cell r="Q56">
            <v>0</v>
          </cell>
          <cell r="R56">
            <v>360049.42358114594</v>
          </cell>
          <cell r="S56">
            <v>-504073.24824250664</v>
          </cell>
          <cell r="T56">
            <v>5</v>
          </cell>
        </row>
        <row r="57">
          <cell r="B57" t="str">
            <v>7003392N</v>
          </cell>
          <cell r="C57" t="str">
            <v>Rego Park Nursing Home</v>
          </cell>
          <cell r="D57">
            <v>-106101.89679231326</v>
          </cell>
          <cell r="E57">
            <v>16561.256404623811</v>
          </cell>
          <cell r="F57">
            <v>-97748.971993923129</v>
          </cell>
          <cell r="G57">
            <v>-123532.42547932905</v>
          </cell>
          <cell r="H57">
            <v>-125039.21427023824</v>
          </cell>
          <cell r="I57">
            <v>-435861.25213117985</v>
          </cell>
          <cell r="J57">
            <v>291904.46408430499</v>
          </cell>
          <cell r="K57">
            <v>-143956.78804687486</v>
          </cell>
          <cell r="L57">
            <v>291904.46408430499</v>
          </cell>
          <cell r="M57">
            <v>0</v>
          </cell>
          <cell r="N57"/>
          <cell r="O57"/>
          <cell r="P57">
            <v>291904.46408430499</v>
          </cell>
          <cell r="Q57">
            <v>0</v>
          </cell>
          <cell r="R57">
            <v>291904.46408430499</v>
          </cell>
          <cell r="S57">
            <v>-435861.25213117985</v>
          </cell>
          <cell r="T57">
            <v>5</v>
          </cell>
        </row>
        <row r="58">
          <cell r="B58" t="str">
            <v>7001372N</v>
          </cell>
          <cell r="C58" t="str">
            <v>Menorah Home &amp; Hospital for Aged &amp; Infirm</v>
          </cell>
          <cell r="D58">
            <v>120503.38131942498</v>
          </cell>
          <cell r="E58">
            <v>-191650.15290582849</v>
          </cell>
          <cell r="F58">
            <v>-281064.32483252854</v>
          </cell>
          <cell r="G58">
            <v>-191592.4693853785</v>
          </cell>
          <cell r="H58">
            <v>-272203.89012607979</v>
          </cell>
          <cell r="I58">
            <v>-816007.4559303904</v>
          </cell>
          <cell r="J58">
            <v>675844.67694883782</v>
          </cell>
          <cell r="K58">
            <v>-140162.77898155258</v>
          </cell>
          <cell r="L58">
            <v>675844.7</v>
          </cell>
          <cell r="M58">
            <v>0</v>
          </cell>
          <cell r="N58"/>
          <cell r="O58"/>
          <cell r="P58">
            <v>675844.7</v>
          </cell>
          <cell r="Q58">
            <v>0</v>
          </cell>
          <cell r="R58">
            <v>675844.7</v>
          </cell>
          <cell r="S58">
            <v>-140162.77898155258</v>
          </cell>
          <cell r="T58">
            <v>3</v>
          </cell>
        </row>
        <row r="59">
          <cell r="B59" t="str">
            <v>7000384N</v>
          </cell>
          <cell r="C59" t="str">
            <v>Split Rock Rehabilitation and Health Care Center</v>
          </cell>
          <cell r="D59">
            <v>7931.8476278549642</v>
          </cell>
          <cell r="E59">
            <v>-149152.82006003935</v>
          </cell>
          <cell r="F59">
            <v>-143611.9660397892</v>
          </cell>
          <cell r="G59">
            <v>-105075.43815108629</v>
          </cell>
          <cell r="H59">
            <v>-93690.823509680107</v>
          </cell>
          <cell r="I59">
            <v>-483599.20013273996</v>
          </cell>
          <cell r="J59">
            <v>343791.15547659568</v>
          </cell>
          <cell r="K59">
            <v>-139808.04465614428</v>
          </cell>
          <cell r="L59">
            <v>0</v>
          </cell>
          <cell r="M59">
            <v>0</v>
          </cell>
          <cell r="N59">
            <v>343791</v>
          </cell>
          <cell r="O59"/>
          <cell r="P59">
            <v>343791</v>
          </cell>
          <cell r="Q59">
            <v>0</v>
          </cell>
          <cell r="R59">
            <v>343791</v>
          </cell>
          <cell r="S59">
            <v>-139808.04465614428</v>
          </cell>
          <cell r="T59">
            <v>3</v>
          </cell>
        </row>
        <row r="60">
          <cell r="B60" t="str">
            <v>5157316N</v>
          </cell>
          <cell r="C60" t="str">
            <v>Mills Pond Nursing and Rehabilitation Center</v>
          </cell>
          <cell r="D60">
            <v>5197.0647184930131</v>
          </cell>
          <cell r="E60">
            <v>-121304.41109372197</v>
          </cell>
          <cell r="F60">
            <v>-121446.00865452406</v>
          </cell>
          <cell r="G60">
            <v>-103620.10101364093</v>
          </cell>
          <cell r="H60">
            <v>-98469.92293279877</v>
          </cell>
          <cell r="I60">
            <v>-439643.37897619267</v>
          </cell>
          <cell r="J60">
            <v>300615.3098870524</v>
          </cell>
          <cell r="K60">
            <v>-139028.06908914028</v>
          </cell>
          <cell r="L60">
            <v>0</v>
          </cell>
          <cell r="M60">
            <v>0</v>
          </cell>
          <cell r="N60">
            <v>300615.31</v>
          </cell>
          <cell r="O60"/>
          <cell r="P60">
            <v>300615.31</v>
          </cell>
          <cell r="Q60">
            <v>0</v>
          </cell>
          <cell r="R60">
            <v>300615.31</v>
          </cell>
          <cell r="S60">
            <v>-139028.06908914028</v>
          </cell>
          <cell r="T60">
            <v>4</v>
          </cell>
        </row>
        <row r="61">
          <cell r="B61" t="str">
            <v>2906305N</v>
          </cell>
          <cell r="C61" t="str">
            <v>Nassau Extended Care Facility</v>
          </cell>
          <cell r="D61">
            <v>-167638.47522431321</v>
          </cell>
          <cell r="E61">
            <v>-166352.55818695092</v>
          </cell>
          <cell r="F61">
            <v>-157744.55311872988</v>
          </cell>
          <cell r="G61">
            <v>-160614.05647992794</v>
          </cell>
          <cell r="H61">
            <v>66787.324261918591</v>
          </cell>
          <cell r="I61">
            <v>-585562.31874800345</v>
          </cell>
          <cell r="J61">
            <v>449271.90291260794</v>
          </cell>
          <cell r="K61">
            <v>-136290.41583539551</v>
          </cell>
          <cell r="L61">
            <v>449272</v>
          </cell>
          <cell r="M61">
            <v>0</v>
          </cell>
          <cell r="N61"/>
          <cell r="O61"/>
          <cell r="P61">
            <v>449272</v>
          </cell>
          <cell r="Q61">
            <v>0</v>
          </cell>
          <cell r="R61">
            <v>449272</v>
          </cell>
          <cell r="S61">
            <v>-136290.41583539551</v>
          </cell>
          <cell r="T61">
            <v>2</v>
          </cell>
        </row>
        <row r="62">
          <cell r="B62" t="str">
            <v>1322302N</v>
          </cell>
          <cell r="C62" t="str">
            <v>Dutchess Center for Rehabilitation and Healthcare</v>
          </cell>
          <cell r="D62">
            <v>-57571.284717496783</v>
          </cell>
          <cell r="E62">
            <v>-65215.089516143154</v>
          </cell>
          <cell r="F62">
            <v>-64027.007844110718</v>
          </cell>
          <cell r="G62">
            <v>-55431.621648995111</v>
          </cell>
          <cell r="H62">
            <v>-54973.995579038099</v>
          </cell>
          <cell r="I62">
            <v>-297218.99930578389</v>
          </cell>
          <cell r="J62">
            <v>162618.1021804848</v>
          </cell>
          <cell r="K62">
            <v>-134600.89712529909</v>
          </cell>
          <cell r="L62">
            <v>162618.20000000001</v>
          </cell>
          <cell r="M62">
            <v>0</v>
          </cell>
          <cell r="N62"/>
          <cell r="O62"/>
          <cell r="P62">
            <v>162618.20000000001</v>
          </cell>
          <cell r="Q62">
            <v>0</v>
          </cell>
          <cell r="R62">
            <v>162618.20000000001</v>
          </cell>
          <cell r="S62">
            <v>-134600.89712529909</v>
          </cell>
          <cell r="T62">
            <v>7</v>
          </cell>
        </row>
        <row r="63">
          <cell r="B63" t="str">
            <v>7001316N</v>
          </cell>
          <cell r="C63" t="str">
            <v>Norwegian Christian Home and Health Center</v>
          </cell>
          <cell r="D63">
            <v>-70485.12837562518</v>
          </cell>
          <cell r="E63">
            <v>-59887.864641011736</v>
          </cell>
          <cell r="F63">
            <v>-54081.819974204787</v>
          </cell>
          <cell r="G63">
            <v>-48653.688572428691</v>
          </cell>
          <cell r="H63">
            <v>-41061.344084720411</v>
          </cell>
          <cell r="I63">
            <v>-274169.84564799076</v>
          </cell>
          <cell r="J63">
            <v>140229.62002098779</v>
          </cell>
          <cell r="K63">
            <v>-133940.22562700298</v>
          </cell>
          <cell r="L63">
            <v>140229.70000000001</v>
          </cell>
          <cell r="M63">
            <v>0</v>
          </cell>
          <cell r="N63"/>
          <cell r="O63"/>
          <cell r="P63">
            <v>140229.70000000001</v>
          </cell>
          <cell r="Q63">
            <v>0</v>
          </cell>
          <cell r="R63">
            <v>140229.70000000001</v>
          </cell>
          <cell r="S63">
            <v>-133940.22562700298</v>
          </cell>
          <cell r="T63">
            <v>8</v>
          </cell>
        </row>
        <row r="64">
          <cell r="B64" t="str">
            <v>7003409N</v>
          </cell>
          <cell r="C64" t="str">
            <v>Holliswood Center for Rehabilitation and Healthcare</v>
          </cell>
          <cell r="D64">
            <v>-60883.388969630854</v>
          </cell>
          <cell r="E64">
            <v>29980.367323068844</v>
          </cell>
          <cell r="F64">
            <v>-180783.56648328668</v>
          </cell>
          <cell r="G64">
            <v>-227367.15883032788</v>
          </cell>
          <cell r="H64">
            <v>-219581.99969287901</v>
          </cell>
          <cell r="I64">
            <v>-658635.74665305554</v>
          </cell>
          <cell r="J64">
            <v>525235.17948047549</v>
          </cell>
          <cell r="K64">
            <v>-133400.56717258005</v>
          </cell>
          <cell r="L64">
            <v>525235.19999999995</v>
          </cell>
          <cell r="M64">
            <v>0</v>
          </cell>
          <cell r="N64"/>
          <cell r="O64"/>
          <cell r="P64">
            <v>525235.19999999995</v>
          </cell>
          <cell r="Q64">
            <v>0</v>
          </cell>
          <cell r="R64">
            <v>525235.19999999995</v>
          </cell>
          <cell r="S64">
            <v>-133400.56717258005</v>
          </cell>
          <cell r="T64">
            <v>2</v>
          </cell>
        </row>
        <row r="65">
          <cell r="B65" t="str">
            <v>7003354N</v>
          </cell>
          <cell r="C65" t="str">
            <v>Oceanview Nursing &amp; Rehabilitation Center, LLC</v>
          </cell>
          <cell r="D65">
            <v>-53942.180823758361</v>
          </cell>
          <cell r="E65">
            <v>-62015.117107580423</v>
          </cell>
          <cell r="F65">
            <v>-59980.181873033143</v>
          </cell>
          <cell r="G65">
            <v>-51541.358942850857</v>
          </cell>
          <cell r="H65">
            <v>-42998.318366881613</v>
          </cell>
          <cell r="I65">
            <v>-270477.15711410443</v>
          </cell>
          <cell r="J65">
            <v>137644.50354911794</v>
          </cell>
          <cell r="K65">
            <v>-132832.65356498648</v>
          </cell>
          <cell r="L65">
            <v>0</v>
          </cell>
          <cell r="M65">
            <v>0</v>
          </cell>
          <cell r="N65">
            <v>1374644.5</v>
          </cell>
          <cell r="O65"/>
          <cell r="P65">
            <v>1374644.5</v>
          </cell>
          <cell r="Q65">
            <v>0</v>
          </cell>
          <cell r="R65">
            <v>1374644.5</v>
          </cell>
          <cell r="S65">
            <v>-132832.65356498648</v>
          </cell>
          <cell r="T65">
            <v>7</v>
          </cell>
        </row>
        <row r="66">
          <cell r="B66" t="str">
            <v>4350302N</v>
          </cell>
          <cell r="C66" t="str">
            <v>Nyack Manor Nursing Home</v>
          </cell>
          <cell r="D66">
            <v>-54159.724890892299</v>
          </cell>
          <cell r="E66">
            <v>-63041.639458042155</v>
          </cell>
          <cell r="F66">
            <v>-71712.229851204494</v>
          </cell>
          <cell r="G66">
            <v>-57585.152827397527</v>
          </cell>
          <cell r="H66">
            <v>-44563.000930443181</v>
          </cell>
          <cell r="I66">
            <v>-291061.74795797962</v>
          </cell>
          <cell r="J66">
            <v>158239.93566417418</v>
          </cell>
          <cell r="K66">
            <v>-132821.81229380544</v>
          </cell>
          <cell r="L66">
            <v>158240</v>
          </cell>
          <cell r="M66">
            <v>0</v>
          </cell>
          <cell r="N66"/>
          <cell r="O66"/>
          <cell r="P66">
            <v>158240</v>
          </cell>
          <cell r="Q66">
            <v>0</v>
          </cell>
          <cell r="R66">
            <v>158240</v>
          </cell>
          <cell r="S66">
            <v>-132821.81229380544</v>
          </cell>
          <cell r="T66">
            <v>9</v>
          </cell>
        </row>
        <row r="67">
          <cell r="B67" t="str">
            <v>2701358N</v>
          </cell>
          <cell r="C67" t="str">
            <v>Unity Living Center</v>
          </cell>
          <cell r="D67">
            <v>-60307.592268809989</v>
          </cell>
          <cell r="E67">
            <v>-59242.549700184674</v>
          </cell>
          <cell r="F67">
            <v>-61597.260438262267</v>
          </cell>
          <cell r="G67">
            <v>-53289.761939962802</v>
          </cell>
          <cell r="H67">
            <v>-45851.15831160979</v>
          </cell>
          <cell r="I67">
            <v>-280288.32265882951</v>
          </cell>
          <cell r="J67">
            <v>150817.56261918542</v>
          </cell>
          <cell r="K67">
            <v>-129470.76003964408</v>
          </cell>
          <cell r="L67">
            <v>150818</v>
          </cell>
          <cell r="M67">
            <v>0</v>
          </cell>
          <cell r="N67"/>
          <cell r="O67"/>
          <cell r="P67">
            <v>150818</v>
          </cell>
          <cell r="Q67">
            <v>0</v>
          </cell>
          <cell r="R67">
            <v>150818</v>
          </cell>
          <cell r="S67">
            <v>-129470.76003964408</v>
          </cell>
          <cell r="T67">
            <v>8</v>
          </cell>
        </row>
        <row r="68">
          <cell r="B68" t="str">
            <v>3202314N</v>
          </cell>
          <cell r="C68" t="str">
            <v>Heritage Health Care Center</v>
          </cell>
          <cell r="D68">
            <v>-68922.568364884748</v>
          </cell>
          <cell r="E68">
            <v>-72278.757990032274</v>
          </cell>
          <cell r="F68">
            <v>-66423.821422978508</v>
          </cell>
          <cell r="G68">
            <v>-50398.992349843487</v>
          </cell>
          <cell r="H68">
            <v>-37672.825456509992</v>
          </cell>
          <cell r="I68">
            <v>-295696.965584249</v>
          </cell>
          <cell r="J68">
            <v>167089.96673305394</v>
          </cell>
          <cell r="K68">
            <v>-128606.99885119507</v>
          </cell>
          <cell r="L68">
            <v>167090</v>
          </cell>
          <cell r="M68">
            <v>0</v>
          </cell>
          <cell r="N68"/>
          <cell r="O68"/>
          <cell r="P68">
            <v>167090</v>
          </cell>
          <cell r="Q68">
            <v>0</v>
          </cell>
          <cell r="R68">
            <v>167090</v>
          </cell>
          <cell r="S68">
            <v>-128606.99885119507</v>
          </cell>
          <cell r="T68">
            <v>15</v>
          </cell>
        </row>
        <row r="69">
          <cell r="B69" t="str">
            <v>3301328N</v>
          </cell>
          <cell r="C69" t="str">
            <v>Van Duyn Center for Rehabilitation and Nursing</v>
          </cell>
          <cell r="D69">
            <v>0</v>
          </cell>
          <cell r="E69">
            <v>0</v>
          </cell>
          <cell r="F69">
            <v>-212527.0638340461</v>
          </cell>
          <cell r="G69">
            <v>-243221.43401376935</v>
          </cell>
          <cell r="H69">
            <v>-254742.61894253769</v>
          </cell>
          <cell r="I69">
            <v>-710491.11679035309</v>
          </cell>
          <cell r="J69">
            <v>583936.69948056154</v>
          </cell>
          <cell r="K69">
            <v>-126554.41730979155</v>
          </cell>
          <cell r="L69">
            <v>583936.69948056154</v>
          </cell>
          <cell r="M69">
            <v>0</v>
          </cell>
          <cell r="N69"/>
          <cell r="O69"/>
          <cell r="P69">
            <v>583936.69948056154</v>
          </cell>
          <cell r="Q69">
            <v>0</v>
          </cell>
          <cell r="R69">
            <v>583936.69948056154</v>
          </cell>
          <cell r="S69">
            <v>-710491.11679035309</v>
          </cell>
          <cell r="T69">
            <v>2</v>
          </cell>
        </row>
        <row r="70">
          <cell r="B70" t="str">
            <v>0302303N</v>
          </cell>
          <cell r="C70" t="str">
            <v>Absolut Center for Nursing and Rehabilitation at Endicott, LLC</v>
          </cell>
          <cell r="D70">
            <v>-61261.009092785949</v>
          </cell>
          <cell r="E70">
            <v>-63601.880053991306</v>
          </cell>
          <cell r="F70">
            <v>-62963.583456278247</v>
          </cell>
          <cell r="G70">
            <v>-55301.071626843135</v>
          </cell>
          <cell r="H70">
            <v>-40366.174916218835</v>
          </cell>
          <cell r="I70">
            <v>-283493.71914611745</v>
          </cell>
          <cell r="J70">
            <v>158089.07290770041</v>
          </cell>
          <cell r="K70">
            <v>-125404.64623841704</v>
          </cell>
          <cell r="L70">
            <v>158089</v>
          </cell>
          <cell r="M70">
            <v>0</v>
          </cell>
          <cell r="N70"/>
          <cell r="O70"/>
          <cell r="P70">
            <v>158089</v>
          </cell>
          <cell r="Q70">
            <v>0</v>
          </cell>
          <cell r="R70">
            <v>158089</v>
          </cell>
          <cell r="S70">
            <v>-125404.64623841704</v>
          </cell>
          <cell r="T70">
            <v>9</v>
          </cell>
        </row>
        <row r="71">
          <cell r="B71" t="str">
            <v>0301308N</v>
          </cell>
          <cell r="C71" t="str">
            <v>Bridgewater Center for Rehabilitation &amp; Nursing, LLC</v>
          </cell>
          <cell r="D71">
            <v>-141598.5962342947</v>
          </cell>
          <cell r="E71">
            <v>-144855.84640317687</v>
          </cell>
          <cell r="F71">
            <v>-141279.70902499702</v>
          </cell>
          <cell r="G71">
            <v>38864.324529900994</v>
          </cell>
          <cell r="H71">
            <v>-107284.96014282564</v>
          </cell>
          <cell r="I71">
            <v>-496154.78727539326</v>
          </cell>
          <cell r="J71">
            <v>371633.46115049196</v>
          </cell>
          <cell r="K71">
            <v>-124521.3261249013</v>
          </cell>
          <cell r="L71">
            <v>371633</v>
          </cell>
          <cell r="M71">
            <v>0</v>
          </cell>
          <cell r="N71"/>
          <cell r="O71"/>
          <cell r="P71">
            <v>371633</v>
          </cell>
          <cell r="Q71">
            <v>0</v>
          </cell>
          <cell r="R71">
            <v>371633</v>
          </cell>
          <cell r="S71">
            <v>-124521.3261249013</v>
          </cell>
          <cell r="T71">
            <v>3</v>
          </cell>
        </row>
        <row r="72">
          <cell r="B72" t="str">
            <v>5220301N</v>
          </cell>
          <cell r="C72" t="str">
            <v>Sullivan County Adult Care Center</v>
          </cell>
          <cell r="D72">
            <v>-59168.254989870846</v>
          </cell>
          <cell r="E72">
            <v>-49007.48139447697</v>
          </cell>
          <cell r="F72">
            <v>-57207.612939546758</v>
          </cell>
          <cell r="G72">
            <v>-42155.843052297205</v>
          </cell>
          <cell r="H72">
            <v>-57041.563161094571</v>
          </cell>
          <cell r="I72">
            <v>-264580.75553728634</v>
          </cell>
          <cell r="J72">
            <v>140912.26720139728</v>
          </cell>
          <cell r="K72">
            <v>-123668.48833588907</v>
          </cell>
          <cell r="L72">
            <v>140912.29999999999</v>
          </cell>
          <cell r="M72">
            <v>0</v>
          </cell>
          <cell r="N72"/>
          <cell r="O72"/>
          <cell r="P72">
            <v>140912.29999999999</v>
          </cell>
          <cell r="Q72">
            <v>0</v>
          </cell>
          <cell r="R72">
            <v>140912.29999999999</v>
          </cell>
          <cell r="S72">
            <v>-123668.48833588907</v>
          </cell>
          <cell r="T72">
            <v>13</v>
          </cell>
        </row>
        <row r="73">
          <cell r="B73" t="str">
            <v>5123305N</v>
          </cell>
          <cell r="C73" t="str">
            <v>Suffolk Center for Rehabilitation and Nursing</v>
          </cell>
          <cell r="D73">
            <v>-72577.128005087812</v>
          </cell>
          <cell r="E73">
            <v>-74702.404863593445</v>
          </cell>
          <cell r="F73">
            <v>-62488.961884094111</v>
          </cell>
          <cell r="G73">
            <v>-48940.025281005728</v>
          </cell>
          <cell r="H73">
            <v>-42433.854039501493</v>
          </cell>
          <cell r="I73">
            <v>-301142.37407328258</v>
          </cell>
          <cell r="J73">
            <v>179982.99681839833</v>
          </cell>
          <cell r="K73">
            <v>-121159.37725488425</v>
          </cell>
          <cell r="L73">
            <v>0</v>
          </cell>
          <cell r="M73">
            <v>0</v>
          </cell>
          <cell r="N73">
            <v>179982.99681839833</v>
          </cell>
          <cell r="O73"/>
          <cell r="P73">
            <v>179982.99681839833</v>
          </cell>
          <cell r="Q73">
            <v>0</v>
          </cell>
          <cell r="R73">
            <v>179982.99681839833</v>
          </cell>
          <cell r="S73">
            <v>-301142.37407328258</v>
          </cell>
          <cell r="T73">
            <v>7</v>
          </cell>
        </row>
        <row r="74">
          <cell r="B74" t="str">
            <v>7000398N</v>
          </cell>
          <cell r="C74" t="str">
            <v>Daughters of Jacob Nursing Home Company Inc</v>
          </cell>
          <cell r="D74">
            <v>132966.78650026128</v>
          </cell>
          <cell r="E74">
            <v>36626.584540941549</v>
          </cell>
          <cell r="F74">
            <v>-276742.65606579295</v>
          </cell>
          <cell r="G74">
            <v>-78725.978853990266</v>
          </cell>
          <cell r="H74">
            <v>-310346.08502870012</v>
          </cell>
          <cell r="I74">
            <v>-496221.34890728048</v>
          </cell>
          <cell r="J74">
            <v>375108.38591719413</v>
          </cell>
          <cell r="K74">
            <v>-121112.96299008635</v>
          </cell>
          <cell r="L74">
            <v>375108</v>
          </cell>
          <cell r="M74">
            <v>0</v>
          </cell>
          <cell r="N74"/>
          <cell r="O74"/>
          <cell r="P74">
            <v>375108</v>
          </cell>
          <cell r="Q74">
            <v>0</v>
          </cell>
          <cell r="R74">
            <v>375108</v>
          </cell>
          <cell r="S74">
            <v>-121112.96299008635</v>
          </cell>
          <cell r="T74" t="str">
            <v xml:space="preserve"> </v>
          </cell>
        </row>
        <row r="75">
          <cell r="B75" t="str">
            <v>0722304N</v>
          </cell>
          <cell r="C75" t="str">
            <v>Elcor Nursing and Rehabilitation Center</v>
          </cell>
          <cell r="D75">
            <v>-122484.99376001288</v>
          </cell>
          <cell r="E75">
            <v>-130267.36648197546</v>
          </cell>
          <cell r="F75">
            <v>-136571.36725809894</v>
          </cell>
          <cell r="G75">
            <v>27966.645950487615</v>
          </cell>
          <cell r="H75">
            <v>-105263.21324680813</v>
          </cell>
          <cell r="I75">
            <v>-466620.29479640769</v>
          </cell>
          <cell r="J75">
            <v>345811.93067766854</v>
          </cell>
          <cell r="K75">
            <v>-120808.36411873915</v>
          </cell>
          <cell r="L75">
            <v>345812</v>
          </cell>
          <cell r="M75">
            <v>0</v>
          </cell>
          <cell r="N75"/>
          <cell r="O75"/>
          <cell r="P75">
            <v>345812</v>
          </cell>
          <cell r="Q75">
            <v>0</v>
          </cell>
          <cell r="R75">
            <v>345812</v>
          </cell>
          <cell r="S75">
            <v>-120808.36411873915</v>
          </cell>
          <cell r="T75">
            <v>5</v>
          </cell>
        </row>
        <row r="76">
          <cell r="B76" t="str">
            <v>1021301N</v>
          </cell>
          <cell r="C76" t="str">
            <v>Pine Haven Home</v>
          </cell>
          <cell r="D76">
            <v>-44816.992163151808</v>
          </cell>
          <cell r="E76">
            <v>-40235.573366141027</v>
          </cell>
          <cell r="F76">
            <v>-36690.783939536013</v>
          </cell>
          <cell r="G76">
            <v>-21924.202987444802</v>
          </cell>
          <cell r="H76">
            <v>-43534.289064301774</v>
          </cell>
          <cell r="I76">
            <v>-187201.8415205754</v>
          </cell>
          <cell r="J76">
            <v>73059.169743971608</v>
          </cell>
          <cell r="K76">
            <v>-114142.67177660379</v>
          </cell>
          <cell r="L76">
            <v>73059.199999999997</v>
          </cell>
          <cell r="M76">
            <v>0</v>
          </cell>
          <cell r="N76"/>
          <cell r="O76"/>
          <cell r="P76">
            <v>73059.199999999997</v>
          </cell>
          <cell r="Q76">
            <v>0</v>
          </cell>
          <cell r="R76">
            <v>73059.199999999997</v>
          </cell>
          <cell r="S76">
            <v>-114142.67177660379</v>
          </cell>
          <cell r="T76">
            <v>23</v>
          </cell>
        </row>
        <row r="77">
          <cell r="B77" t="str">
            <v>5153311N</v>
          </cell>
          <cell r="C77" t="str">
            <v>Apex Rehabilitation &amp; Care Center</v>
          </cell>
          <cell r="D77">
            <v>-109729.3472545082</v>
          </cell>
          <cell r="E77">
            <v>-104841.55503218254</v>
          </cell>
          <cell r="F77">
            <v>-121121.83475315054</v>
          </cell>
          <cell r="G77">
            <v>29740.202481243512</v>
          </cell>
          <cell r="H77">
            <v>-76380.409549947159</v>
          </cell>
          <cell r="I77">
            <v>-382332.94410854497</v>
          </cell>
          <cell r="J77">
            <v>273517.89797616721</v>
          </cell>
          <cell r="K77">
            <v>-108815.04613237776</v>
          </cell>
          <cell r="L77">
            <v>273518</v>
          </cell>
          <cell r="M77">
            <v>0</v>
          </cell>
          <cell r="N77"/>
          <cell r="O77"/>
          <cell r="P77">
            <v>273518</v>
          </cell>
          <cell r="Q77">
            <v>0</v>
          </cell>
          <cell r="R77">
            <v>273518</v>
          </cell>
          <cell r="S77">
            <v>-108815.04613237776</v>
          </cell>
          <cell r="T77">
            <v>4</v>
          </cell>
        </row>
        <row r="78">
          <cell r="B78" t="str">
            <v>1023301N</v>
          </cell>
          <cell r="C78" t="str">
            <v>Barnwell Nursing &amp; Rehabilitation Center</v>
          </cell>
          <cell r="D78">
            <v>-83108.319859549505</v>
          </cell>
          <cell r="E78">
            <v>-93613.350175159998</v>
          </cell>
          <cell r="F78">
            <v>-90599.580512704662</v>
          </cell>
          <cell r="G78">
            <v>-85585.042865439245</v>
          </cell>
          <cell r="H78">
            <v>-5315.884890426677</v>
          </cell>
          <cell r="I78">
            <v>-358222.17830328009</v>
          </cell>
          <cell r="J78">
            <v>251252.79399390388</v>
          </cell>
          <cell r="K78">
            <v>-106969.38430937621</v>
          </cell>
          <cell r="L78">
            <v>251252.8</v>
          </cell>
          <cell r="M78">
            <v>0</v>
          </cell>
          <cell r="N78"/>
          <cell r="O78"/>
          <cell r="P78">
            <v>251252.8</v>
          </cell>
          <cell r="Q78">
            <v>0</v>
          </cell>
          <cell r="R78">
            <v>251252.8</v>
          </cell>
          <cell r="S78">
            <v>-106969.38430937621</v>
          </cell>
          <cell r="T78">
            <v>6</v>
          </cell>
        </row>
        <row r="79">
          <cell r="B79" t="str">
            <v>1754301N</v>
          </cell>
          <cell r="C79" t="str">
            <v>Fulton Center for Rehabilitation and Healthcare</v>
          </cell>
          <cell r="D79">
            <v>-67961.948934290936</v>
          </cell>
          <cell r="E79">
            <v>-84798.067067715354</v>
          </cell>
          <cell r="F79">
            <v>-74477.412241576269</v>
          </cell>
          <cell r="G79">
            <v>-60183.063454116367</v>
          </cell>
          <cell r="H79">
            <v>9329.858434078591</v>
          </cell>
          <cell r="I79">
            <v>-278090.63326362037</v>
          </cell>
          <cell r="J79">
            <v>172283.13429379999</v>
          </cell>
          <cell r="K79">
            <v>-105807.49896982039</v>
          </cell>
          <cell r="L79">
            <v>172283.2</v>
          </cell>
          <cell r="M79">
            <v>0</v>
          </cell>
          <cell r="N79"/>
          <cell r="O79"/>
          <cell r="P79">
            <v>172283.2</v>
          </cell>
          <cell r="Q79">
            <v>0</v>
          </cell>
          <cell r="R79">
            <v>172283.2</v>
          </cell>
          <cell r="S79">
            <v>-105807.49896982039</v>
          </cell>
          <cell r="T79">
            <v>6</v>
          </cell>
        </row>
        <row r="80">
          <cell r="B80" t="str">
            <v>2701360N</v>
          </cell>
          <cell r="C80" t="str">
            <v>Blossom North Nursing and Rehabilitation Center</v>
          </cell>
          <cell r="D80">
            <v>-50115.842647221121</v>
          </cell>
          <cell r="E80">
            <v>-49475.75955624575</v>
          </cell>
          <cell r="F80">
            <v>-48951.546101778542</v>
          </cell>
          <cell r="G80">
            <v>-51365.983698274329</v>
          </cell>
          <cell r="H80">
            <v>-34556.074103510284</v>
          </cell>
          <cell r="I80">
            <v>-234465.20610703004</v>
          </cell>
          <cell r="J80">
            <v>129015.59308001827</v>
          </cell>
          <cell r="K80">
            <v>-105449.61302701177</v>
          </cell>
          <cell r="L80">
            <v>0</v>
          </cell>
          <cell r="M80">
            <v>0</v>
          </cell>
          <cell r="N80">
            <v>129015.59</v>
          </cell>
          <cell r="O80"/>
          <cell r="P80">
            <v>129015.59</v>
          </cell>
          <cell r="Q80">
            <v>0</v>
          </cell>
          <cell r="R80">
            <v>129015.59</v>
          </cell>
          <cell r="S80">
            <v>-105449.61302701177</v>
          </cell>
          <cell r="T80">
            <v>10</v>
          </cell>
        </row>
        <row r="81">
          <cell r="B81" t="str">
            <v>1059301N</v>
          </cell>
          <cell r="C81" t="str">
            <v>Whittier Rehabilitation &amp; Skilled Nursing Center</v>
          </cell>
          <cell r="D81">
            <v>-45547.963814955954</v>
          </cell>
          <cell r="E81">
            <v>-47776.796959354353</v>
          </cell>
          <cell r="F81">
            <v>-44536.176538259337</v>
          </cell>
          <cell r="G81">
            <v>-44557.684290512399</v>
          </cell>
          <cell r="H81">
            <v>-39996.407026573033</v>
          </cell>
          <cell r="I81">
            <v>-222415.02862965508</v>
          </cell>
          <cell r="J81">
            <v>118021.73494774185</v>
          </cell>
          <cell r="K81">
            <v>-104393.29368191323</v>
          </cell>
          <cell r="L81">
            <v>118021.8</v>
          </cell>
          <cell r="M81">
            <v>0</v>
          </cell>
          <cell r="N81"/>
          <cell r="O81"/>
          <cell r="P81">
            <v>118021.8</v>
          </cell>
          <cell r="Q81">
            <v>0</v>
          </cell>
          <cell r="R81">
            <v>118021.8</v>
          </cell>
          <cell r="S81">
            <v>-104393.29368191323</v>
          </cell>
          <cell r="T81">
            <v>8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-48259.173255901471</v>
          </cell>
          <cell r="E82">
            <v>-46915.562707456738</v>
          </cell>
          <cell r="F82">
            <v>-43927.404944218251</v>
          </cell>
          <cell r="G82">
            <v>-40145.694569952357</v>
          </cell>
          <cell r="H82">
            <v>-40226.745105086477</v>
          </cell>
          <cell r="I82">
            <v>-219474.58058261528</v>
          </cell>
          <cell r="J82">
            <v>116395.12212025077</v>
          </cell>
          <cell r="K82">
            <v>-103079.45846236451</v>
          </cell>
          <cell r="L82">
            <v>116395.2</v>
          </cell>
          <cell r="M82">
            <v>0</v>
          </cell>
          <cell r="N82"/>
          <cell r="O82"/>
          <cell r="P82">
            <v>116395.2</v>
          </cell>
          <cell r="Q82">
            <v>0</v>
          </cell>
          <cell r="R82">
            <v>116395.2</v>
          </cell>
          <cell r="S82">
            <v>-103079.45846236451</v>
          </cell>
          <cell r="T82">
            <v>7</v>
          </cell>
        </row>
        <row r="83">
          <cell r="B83" t="str">
            <v>5149303N</v>
          </cell>
          <cell r="C83" t="str">
            <v>Waters Edge at Port Jefferson for Rehabilitation and Nursing</v>
          </cell>
          <cell r="D83">
            <v>-52852.423573464628</v>
          </cell>
          <cell r="E83">
            <v>-56459.901856394848</v>
          </cell>
          <cell r="F83">
            <v>-55048.22549639838</v>
          </cell>
          <cell r="G83">
            <v>-51177.668689793303</v>
          </cell>
          <cell r="H83">
            <v>-44348.07181521094</v>
          </cell>
          <cell r="I83">
            <v>-259886.2914312621</v>
          </cell>
          <cell r="J83">
            <v>157143.29852724492</v>
          </cell>
          <cell r="K83">
            <v>-102742.99290401718</v>
          </cell>
          <cell r="L83">
            <v>157143.29999999999</v>
          </cell>
          <cell r="M83">
            <v>0</v>
          </cell>
          <cell r="N83"/>
          <cell r="O83"/>
          <cell r="P83">
            <v>157143.29999999999</v>
          </cell>
          <cell r="Q83">
            <v>0</v>
          </cell>
          <cell r="R83">
            <v>157143.29999999999</v>
          </cell>
          <cell r="S83">
            <v>-102742.99290401718</v>
          </cell>
          <cell r="T83">
            <v>7</v>
          </cell>
        </row>
        <row r="84">
          <cell r="B84" t="str">
            <v>7003364N</v>
          </cell>
          <cell r="C84" t="str">
            <v>Park Nursing Home</v>
          </cell>
          <cell r="D84">
            <v>47513.526264734028</v>
          </cell>
          <cell r="E84">
            <v>-103558.44604452806</v>
          </cell>
          <cell r="F84">
            <v>-107977.9291115988</v>
          </cell>
          <cell r="G84">
            <v>-95522.228054639127</v>
          </cell>
          <cell r="H84">
            <v>-100470.73998163706</v>
          </cell>
          <cell r="I84">
            <v>-360015.81692766899</v>
          </cell>
          <cell r="J84">
            <v>258090.69024879343</v>
          </cell>
          <cell r="K84">
            <v>-101925.12667887556</v>
          </cell>
          <cell r="L84">
            <v>258090.7</v>
          </cell>
          <cell r="M84">
            <v>0</v>
          </cell>
          <cell r="N84"/>
          <cell r="O84"/>
          <cell r="P84">
            <v>258090.7</v>
          </cell>
          <cell r="Q84">
            <v>0</v>
          </cell>
          <cell r="R84">
            <v>258090.7</v>
          </cell>
          <cell r="S84">
            <v>-101925.12667887556</v>
          </cell>
          <cell r="T84">
            <v>3</v>
          </cell>
        </row>
        <row r="85">
          <cell r="B85" t="str">
            <v>2950314N</v>
          </cell>
          <cell r="C85" t="str">
            <v>Oceanside Care Center Inc</v>
          </cell>
          <cell r="D85">
            <v>-46908.353113648678</v>
          </cell>
          <cell r="E85">
            <v>-42149.01101437935</v>
          </cell>
          <cell r="F85">
            <v>-40651.203385583482</v>
          </cell>
          <cell r="G85">
            <v>-38931.207157409779</v>
          </cell>
          <cell r="H85">
            <v>-32415.229126323968</v>
          </cell>
          <cell r="I85">
            <v>-201055.00379734527</v>
          </cell>
          <cell r="J85">
            <v>101007.29484600227</v>
          </cell>
          <cell r="K85">
            <v>-100047.708951343</v>
          </cell>
          <cell r="L85">
            <v>101007.3</v>
          </cell>
          <cell r="M85">
            <v>0</v>
          </cell>
          <cell r="N85"/>
          <cell r="O85"/>
          <cell r="P85">
            <v>101007.3</v>
          </cell>
          <cell r="Q85">
            <v>0</v>
          </cell>
          <cell r="R85">
            <v>101007.3</v>
          </cell>
          <cell r="S85">
            <v>-100047.708951343</v>
          </cell>
          <cell r="T85">
            <v>9</v>
          </cell>
        </row>
        <row r="86">
          <cell r="B86" t="str">
            <v>3429300N</v>
          </cell>
          <cell r="C86" t="str">
            <v>M.M. Ewing Continuing Care Center</v>
          </cell>
          <cell r="D86">
            <v>-74078.130753433739</v>
          </cell>
          <cell r="E86">
            <v>-69793.17569246747</v>
          </cell>
          <cell r="F86">
            <v>9328.6486129167679</v>
          </cell>
          <cell r="G86">
            <v>-64425.414468272902</v>
          </cell>
          <cell r="H86">
            <v>-63036.296382259075</v>
          </cell>
          <cell r="I86">
            <v>-262004.36868351646</v>
          </cell>
          <cell r="J86">
            <v>162132.22999945702</v>
          </cell>
          <cell r="K86">
            <v>-99872.138684059435</v>
          </cell>
          <cell r="L86">
            <v>162132.29999999999</v>
          </cell>
          <cell r="M86">
            <v>0</v>
          </cell>
          <cell r="N86"/>
          <cell r="O86"/>
          <cell r="P86">
            <v>162132.29999999999</v>
          </cell>
          <cell r="Q86">
            <v>0</v>
          </cell>
          <cell r="R86">
            <v>162132.29999999999</v>
          </cell>
          <cell r="S86">
            <v>-99872.138684059435</v>
          </cell>
          <cell r="T86">
            <v>4</v>
          </cell>
        </row>
        <row r="87">
          <cell r="B87" t="str">
            <v>1953300N</v>
          </cell>
          <cell r="C87" t="str">
            <v>Kaaterskill Care: Skilled Nursing and Rehab</v>
          </cell>
          <cell r="D87">
            <v>-46878.79639860303</v>
          </cell>
          <cell r="E87">
            <v>-41425.534153488676</v>
          </cell>
          <cell r="F87">
            <v>-3043.4034816803105</v>
          </cell>
          <cell r="G87">
            <v>-39112.748358841927</v>
          </cell>
          <cell r="H87">
            <v>-44062.710071101596</v>
          </cell>
          <cell r="I87">
            <v>-174523.19246371556</v>
          </cell>
          <cell r="J87">
            <v>75137.262307563069</v>
          </cell>
          <cell r="K87">
            <v>-99385.930156152492</v>
          </cell>
          <cell r="L87">
            <v>0</v>
          </cell>
          <cell r="M87">
            <v>0</v>
          </cell>
          <cell r="N87">
            <v>75137.259999999995</v>
          </cell>
          <cell r="O87"/>
          <cell r="P87">
            <v>75137.259999999995</v>
          </cell>
          <cell r="Q87">
            <v>0</v>
          </cell>
          <cell r="R87">
            <v>75137.259999999995</v>
          </cell>
          <cell r="S87">
            <v>-99385.930156152492</v>
          </cell>
          <cell r="T87">
            <v>9</v>
          </cell>
        </row>
        <row r="88">
          <cell r="B88" t="str">
            <v>2909305N</v>
          </cell>
          <cell r="C88" t="str">
            <v>The Grand Pavilion for Rehab &amp; Nursing at Rockville Centre</v>
          </cell>
          <cell r="D88">
            <v>-74765.698944116433</v>
          </cell>
          <cell r="E88">
            <v>11416.043711806356</v>
          </cell>
          <cell r="F88">
            <v>-60724.375556181221</v>
          </cell>
          <cell r="G88">
            <v>-70020.034621928804</v>
          </cell>
          <cell r="H88">
            <v>-74793.083732449682</v>
          </cell>
          <cell r="I88">
            <v>-268887.14914286981</v>
          </cell>
          <cell r="J88">
            <v>169697.49351481537</v>
          </cell>
          <cell r="K88">
            <v>-99189.655628054432</v>
          </cell>
          <cell r="L88">
            <v>169697</v>
          </cell>
          <cell r="M88">
            <v>0</v>
          </cell>
          <cell r="N88"/>
          <cell r="O88"/>
          <cell r="P88">
            <v>169697</v>
          </cell>
          <cell r="Q88">
            <v>0</v>
          </cell>
          <cell r="R88">
            <v>169697</v>
          </cell>
          <cell r="S88">
            <v>-99189.655628054432</v>
          </cell>
          <cell r="T88">
            <v>6</v>
          </cell>
        </row>
        <row r="89">
          <cell r="B89" t="str">
            <v>1355301N</v>
          </cell>
          <cell r="C89" t="str">
            <v>Elant at Fishkill, Inc.</v>
          </cell>
          <cell r="D89">
            <v>-56799.096345543752</v>
          </cell>
          <cell r="E89">
            <v>-57067.428142396755</v>
          </cell>
          <cell r="F89">
            <v>-55003.898547660989</v>
          </cell>
          <cell r="G89">
            <v>-51490.063272300489</v>
          </cell>
          <cell r="H89">
            <v>-32651.087545011775</v>
          </cell>
          <cell r="I89">
            <v>-253011.57385291377</v>
          </cell>
          <cell r="J89">
            <v>153835.17143391352</v>
          </cell>
          <cell r="K89">
            <v>-99176.402419000253</v>
          </cell>
          <cell r="L89">
            <v>153835.20000000001</v>
          </cell>
          <cell r="M89">
            <v>0</v>
          </cell>
          <cell r="N89"/>
          <cell r="O89"/>
          <cell r="P89">
            <v>153835.20000000001</v>
          </cell>
          <cell r="Q89">
            <v>0</v>
          </cell>
          <cell r="R89">
            <v>153835.20000000001</v>
          </cell>
          <cell r="S89">
            <v>-99176.402419000253</v>
          </cell>
          <cell r="T89">
            <v>5</v>
          </cell>
        </row>
        <row r="90">
          <cell r="B90" t="str">
            <v>2752301N</v>
          </cell>
          <cell r="C90" t="str">
            <v>Lakeside - Beikirch Care Center, Inc</v>
          </cell>
          <cell r="D90">
            <v>-41073.656232865629</v>
          </cell>
          <cell r="E90">
            <v>-43600.888648516913</v>
          </cell>
          <cell r="F90">
            <v>-39707.491920106877</v>
          </cell>
          <cell r="G90">
            <v>-45239.92518512212</v>
          </cell>
          <cell r="H90">
            <v>-37561.530173590065</v>
          </cell>
          <cell r="I90">
            <v>-207183.4921602016</v>
          </cell>
          <cell r="J90">
            <v>110680.64615159962</v>
          </cell>
          <cell r="K90">
            <v>-96502.846008601977</v>
          </cell>
          <cell r="L90">
            <v>110680.7</v>
          </cell>
          <cell r="M90">
            <v>0</v>
          </cell>
          <cell r="N90"/>
          <cell r="O90"/>
          <cell r="P90">
            <v>110680.7</v>
          </cell>
          <cell r="Q90">
            <v>0</v>
          </cell>
          <cell r="R90">
            <v>110680.7</v>
          </cell>
          <cell r="S90">
            <v>-96502.846008601977</v>
          </cell>
          <cell r="T90">
            <v>11</v>
          </cell>
        </row>
        <row r="91">
          <cell r="B91" t="str">
            <v>1320301N</v>
          </cell>
          <cell r="C91" t="str">
            <v>Wingate of Dutchess</v>
          </cell>
          <cell r="D91">
            <v>3010.1396028517192</v>
          </cell>
          <cell r="E91">
            <v>-61680.08189590049</v>
          </cell>
          <cell r="F91">
            <v>-62600.987992595423</v>
          </cell>
          <cell r="G91">
            <v>-54531.541231918913</v>
          </cell>
          <cell r="H91">
            <v>-65612.998373529248</v>
          </cell>
          <cell r="I91">
            <v>-241415.46989109233</v>
          </cell>
          <cell r="J91">
            <v>145377.74058866606</v>
          </cell>
          <cell r="K91">
            <v>-96037.729302426276</v>
          </cell>
          <cell r="L91">
            <v>145378</v>
          </cell>
          <cell r="M91">
            <v>0</v>
          </cell>
          <cell r="N91"/>
          <cell r="O91"/>
          <cell r="P91">
            <v>145378</v>
          </cell>
          <cell r="Q91">
            <v>0</v>
          </cell>
          <cell r="R91">
            <v>145378</v>
          </cell>
          <cell r="S91">
            <v>-96037.729302426276</v>
          </cell>
          <cell r="T91">
            <v>4</v>
          </cell>
        </row>
        <row r="92">
          <cell r="B92" t="str">
            <v>7001369N</v>
          </cell>
          <cell r="C92" t="str">
            <v>Haym Solomon Home for the Aged</v>
          </cell>
          <cell r="D92">
            <v>-106573.57856907949</v>
          </cell>
          <cell r="E92">
            <v>-94415.537115552943</v>
          </cell>
          <cell r="F92">
            <v>-83514.321900022478</v>
          </cell>
          <cell r="G92">
            <v>-63347.582059057007</v>
          </cell>
          <cell r="H92">
            <v>75556.915864777824</v>
          </cell>
          <cell r="I92">
            <v>-272294.10377893411</v>
          </cell>
          <cell r="J92">
            <v>179894.52439623346</v>
          </cell>
          <cell r="K92">
            <v>-92399.579382700642</v>
          </cell>
          <cell r="L92">
            <v>0</v>
          </cell>
          <cell r="M92">
            <v>0</v>
          </cell>
          <cell r="N92">
            <v>179895</v>
          </cell>
          <cell r="O92"/>
          <cell r="P92">
            <v>179895</v>
          </cell>
          <cell r="Q92">
            <v>0</v>
          </cell>
          <cell r="R92">
            <v>179895</v>
          </cell>
          <cell r="S92">
            <v>-92399.579382700642</v>
          </cell>
          <cell r="T92">
            <v>4</v>
          </cell>
        </row>
        <row r="93">
          <cell r="B93" t="str">
            <v>0364302N</v>
          </cell>
          <cell r="C93" t="str">
            <v>Vestal Park Rehabilitation and Nursing Center</v>
          </cell>
          <cell r="D93">
            <v>-36742.162712615645</v>
          </cell>
          <cell r="E93">
            <v>-40803.049422511293</v>
          </cell>
          <cell r="F93">
            <v>-45104.092051712505</v>
          </cell>
          <cell r="G93">
            <v>-54895.059429703128</v>
          </cell>
          <cell r="H93">
            <v>-53541.903948018531</v>
          </cell>
          <cell r="I93">
            <v>-231086.2675645611</v>
          </cell>
          <cell r="J93">
            <v>142313.26752222117</v>
          </cell>
          <cell r="K93">
            <v>-88773.000042339932</v>
          </cell>
          <cell r="L93">
            <v>142313.29999999999</v>
          </cell>
          <cell r="M93">
            <v>0</v>
          </cell>
          <cell r="N93"/>
          <cell r="O93"/>
          <cell r="P93">
            <v>142313.29999999999</v>
          </cell>
          <cell r="Q93">
            <v>0</v>
          </cell>
          <cell r="R93">
            <v>142313.29999999999</v>
          </cell>
          <cell r="S93">
            <v>-88773.000042339932</v>
          </cell>
          <cell r="T93">
            <v>21</v>
          </cell>
        </row>
        <row r="94">
          <cell r="B94" t="str">
            <v>5026301N</v>
          </cell>
          <cell r="C94" t="str">
            <v>Absolut Center for Nursing and Rehabilitation at Three Rivers, LLC</v>
          </cell>
          <cell r="D94">
            <v>-37097.754657806632</v>
          </cell>
          <cell r="E94">
            <v>-46387.381340396067</v>
          </cell>
          <cell r="F94">
            <v>-45706.810444713592</v>
          </cell>
          <cell r="G94">
            <v>-45720.614901159097</v>
          </cell>
          <cell r="H94">
            <v>-36876.379100488768</v>
          </cell>
          <cell r="I94">
            <v>-211788.94044456416</v>
          </cell>
          <cell r="J94">
            <v>123105.54311546255</v>
          </cell>
          <cell r="K94">
            <v>-88683.397329101601</v>
          </cell>
          <cell r="L94">
            <v>123106</v>
          </cell>
          <cell r="M94">
            <v>0</v>
          </cell>
          <cell r="N94"/>
          <cell r="O94"/>
          <cell r="P94">
            <v>123106</v>
          </cell>
          <cell r="Q94">
            <v>0</v>
          </cell>
          <cell r="R94">
            <v>123106</v>
          </cell>
          <cell r="S94">
            <v>-88683.397329101601</v>
          </cell>
          <cell r="T94">
            <v>10</v>
          </cell>
        </row>
        <row r="95">
          <cell r="B95" t="str">
            <v>1421306N</v>
          </cell>
          <cell r="C95" t="str">
            <v>Williamsville Suburban LLC</v>
          </cell>
          <cell r="D95">
            <v>2956.0236299714816</v>
          </cell>
          <cell r="E95">
            <v>-69134.523181976067</v>
          </cell>
          <cell r="F95">
            <v>-70292.860400359379</v>
          </cell>
          <cell r="G95">
            <v>-74491.431075707515</v>
          </cell>
          <cell r="H95">
            <v>-68625.76016979308</v>
          </cell>
          <cell r="I95">
            <v>-279588.55119786458</v>
          </cell>
          <cell r="J95">
            <v>192580.48261355713</v>
          </cell>
          <cell r="K95">
            <v>-87008.068584307446</v>
          </cell>
          <cell r="L95">
            <v>192580</v>
          </cell>
          <cell r="M95">
            <v>0</v>
          </cell>
          <cell r="N95"/>
          <cell r="O95"/>
          <cell r="P95">
            <v>192580</v>
          </cell>
          <cell r="Q95">
            <v>0</v>
          </cell>
          <cell r="R95">
            <v>192580</v>
          </cell>
          <cell r="S95">
            <v>-87008.068584307446</v>
          </cell>
          <cell r="T95">
            <v>4</v>
          </cell>
        </row>
        <row r="96">
          <cell r="B96" t="str">
            <v>3951302N</v>
          </cell>
          <cell r="C96" t="str">
            <v>Putnam Nursing &amp; Rehabilitation Center</v>
          </cell>
          <cell r="D96">
            <v>-46621.007716374937</v>
          </cell>
          <cell r="E96">
            <v>-24672.979938803132</v>
          </cell>
          <cell r="F96">
            <v>-47806.276957072521</v>
          </cell>
          <cell r="G96">
            <v>-48055.36543995954</v>
          </cell>
          <cell r="H96">
            <v>-43011.255999159584</v>
          </cell>
          <cell r="I96">
            <v>-210166.88605136971</v>
          </cell>
          <cell r="J96">
            <v>123357.49714269307</v>
          </cell>
          <cell r="K96">
            <v>-86809.388908676643</v>
          </cell>
          <cell r="L96">
            <v>123357.49714269307</v>
          </cell>
          <cell r="M96">
            <v>0</v>
          </cell>
          <cell r="N96"/>
          <cell r="O96"/>
          <cell r="P96">
            <v>123357.49714269307</v>
          </cell>
          <cell r="Q96">
            <v>0</v>
          </cell>
          <cell r="R96">
            <v>123357.49714269307</v>
          </cell>
          <cell r="S96">
            <v>-210166.88605136971</v>
          </cell>
          <cell r="T96">
            <v>6</v>
          </cell>
        </row>
        <row r="97">
          <cell r="B97" t="str">
            <v>1401342N</v>
          </cell>
          <cell r="C97" t="str">
            <v>Ridge View Manor LLC</v>
          </cell>
          <cell r="D97">
            <v>-31749.624573198453</v>
          </cell>
          <cell r="E97">
            <v>-45692.695343348933</v>
          </cell>
          <cell r="F97">
            <v>-43713.767209053134</v>
          </cell>
          <cell r="G97">
            <v>-45043.080001470058</v>
          </cell>
          <cell r="H97">
            <v>-39854.047764965027</v>
          </cell>
          <cell r="I97">
            <v>-206053.21489203558</v>
          </cell>
          <cell r="J97">
            <v>120803.73856465094</v>
          </cell>
          <cell r="K97">
            <v>-85249.476327384647</v>
          </cell>
          <cell r="L97">
            <v>120803.8</v>
          </cell>
          <cell r="M97">
            <v>0</v>
          </cell>
          <cell r="N97"/>
          <cell r="O97"/>
          <cell r="P97">
            <v>120803.8</v>
          </cell>
          <cell r="Q97">
            <v>0</v>
          </cell>
          <cell r="R97">
            <v>120803.8</v>
          </cell>
          <cell r="S97">
            <v>-85249.476327384647</v>
          </cell>
          <cell r="T97">
            <v>17</v>
          </cell>
        </row>
        <row r="98">
          <cell r="B98" t="str">
            <v>7004324N</v>
          </cell>
          <cell r="C98" t="str">
            <v>Richmond Center for Rehabilitation and Specialty Healthcare</v>
          </cell>
          <cell r="D98">
            <v>-81430.403554629549</v>
          </cell>
          <cell r="E98">
            <v>-86691.444196630691</v>
          </cell>
          <cell r="F98">
            <v>-78294.447950545436</v>
          </cell>
          <cell r="G98">
            <v>-73731.979427409577</v>
          </cell>
          <cell r="H98">
            <v>34890.652747611035</v>
          </cell>
          <cell r="I98">
            <v>-285257.62238160422</v>
          </cell>
          <cell r="J98">
            <v>200240.51701577366</v>
          </cell>
          <cell r="K98">
            <v>-85017.105365830561</v>
          </cell>
          <cell r="L98">
            <v>200241</v>
          </cell>
          <cell r="M98">
            <v>0</v>
          </cell>
          <cell r="N98"/>
          <cell r="O98"/>
          <cell r="P98">
            <v>200241</v>
          </cell>
          <cell r="Q98">
            <v>0</v>
          </cell>
          <cell r="R98">
            <v>200241</v>
          </cell>
          <cell r="S98">
            <v>-85017.105365830561</v>
          </cell>
          <cell r="T98">
            <v>1</v>
          </cell>
        </row>
        <row r="99">
          <cell r="B99" t="str">
            <v>1101312N</v>
          </cell>
          <cell r="C99" t="str">
            <v>Crown Center for Nursing and Rehabilitation</v>
          </cell>
          <cell r="D99">
            <v>-72242.200723317292</v>
          </cell>
          <cell r="E99">
            <v>-79445.993844435725</v>
          </cell>
          <cell r="F99">
            <v>-77361.227547715738</v>
          </cell>
          <cell r="G99">
            <v>-25686.924730414983</v>
          </cell>
          <cell r="H99">
            <v>42461.099926614857</v>
          </cell>
          <cell r="I99">
            <v>-212275.24691926886</v>
          </cell>
          <cell r="J99">
            <v>127505.07414459146</v>
          </cell>
          <cell r="K99">
            <v>-84770.172774677398</v>
          </cell>
          <cell r="L99">
            <v>127505.1</v>
          </cell>
          <cell r="M99">
            <v>0</v>
          </cell>
          <cell r="N99"/>
          <cell r="O99"/>
          <cell r="P99">
            <v>127505.1</v>
          </cell>
          <cell r="Q99">
            <v>0</v>
          </cell>
          <cell r="R99">
            <v>127505.1</v>
          </cell>
          <cell r="S99">
            <v>-84770.172774677398</v>
          </cell>
          <cell r="T99">
            <v>3</v>
          </cell>
        </row>
        <row r="100">
          <cell r="B100" t="str">
            <v>5957304N</v>
          </cell>
          <cell r="C100" t="str">
            <v>Hebrew Hospital Home of Westchester Inc</v>
          </cell>
          <cell r="D100">
            <v>3623.0624222438491</v>
          </cell>
          <cell r="E100">
            <v>-65556.724616298205</v>
          </cell>
          <cell r="F100">
            <v>-47096.468645199238</v>
          </cell>
          <cell r="G100">
            <v>-66204.805624972636</v>
          </cell>
          <cell r="H100">
            <v>-75606.036345934568</v>
          </cell>
          <cell r="I100">
            <v>-250840.97281016078</v>
          </cell>
          <cell r="J100">
            <v>166500.07890658718</v>
          </cell>
          <cell r="K100">
            <v>-84340.893903573597</v>
          </cell>
          <cell r="L100">
            <v>166500.1</v>
          </cell>
          <cell r="M100">
            <v>0</v>
          </cell>
          <cell r="N100"/>
          <cell r="O100"/>
          <cell r="P100">
            <v>166500.1</v>
          </cell>
          <cell r="Q100">
            <v>0</v>
          </cell>
          <cell r="R100">
            <v>166500.1</v>
          </cell>
          <cell r="S100">
            <v>-84340.893903573597</v>
          </cell>
          <cell r="T100">
            <v>13</v>
          </cell>
        </row>
        <row r="101">
          <cell r="B101" t="str">
            <v>5001300N</v>
          </cell>
          <cell r="C101" t="str">
            <v>Corning Center for Rehabilitation and Healthcare</v>
          </cell>
          <cell r="D101">
            <v>-22857.790493462024</v>
          </cell>
          <cell r="E101">
            <v>-50600.880610546199</v>
          </cell>
          <cell r="F101">
            <v>-51315.141085060866</v>
          </cell>
          <cell r="G101">
            <v>-42319.248066817789</v>
          </cell>
          <cell r="H101">
            <v>-39536.788932383453</v>
          </cell>
          <cell r="I101">
            <v>-206629.84918827034</v>
          </cell>
          <cell r="J101">
            <v>122472.67731440732</v>
          </cell>
          <cell r="K101">
            <v>-84157.171873863015</v>
          </cell>
          <cell r="L101">
            <v>122472.7</v>
          </cell>
          <cell r="M101">
            <v>0</v>
          </cell>
          <cell r="N101"/>
          <cell r="O101"/>
          <cell r="P101">
            <v>122472.7</v>
          </cell>
          <cell r="Q101">
            <v>0</v>
          </cell>
          <cell r="R101">
            <v>122472.7</v>
          </cell>
          <cell r="S101">
            <v>-84157.171873863015</v>
          </cell>
          <cell r="T101">
            <v>6</v>
          </cell>
        </row>
        <row r="102">
          <cell r="B102" t="str">
            <v>7003375N</v>
          </cell>
          <cell r="C102" t="str">
            <v>Fairview Nursing Care Center Inc</v>
          </cell>
          <cell r="D102">
            <v>-85824.109213682852</v>
          </cell>
          <cell r="E102">
            <v>-86831.08942107184</v>
          </cell>
          <cell r="F102">
            <v>-73331.31619204655</v>
          </cell>
          <cell r="G102">
            <v>-75824.015459312199</v>
          </cell>
          <cell r="H102">
            <v>29800.250849044805</v>
          </cell>
          <cell r="I102">
            <v>-292010.27943706862</v>
          </cell>
          <cell r="J102">
            <v>209467.71379256423</v>
          </cell>
          <cell r="K102">
            <v>-82542.565644504386</v>
          </cell>
          <cell r="L102">
            <v>209467.8</v>
          </cell>
          <cell r="M102">
            <v>0</v>
          </cell>
          <cell r="N102"/>
          <cell r="O102"/>
          <cell r="P102">
            <v>209467.8</v>
          </cell>
          <cell r="Q102">
            <v>0</v>
          </cell>
          <cell r="R102">
            <v>209467.8</v>
          </cell>
          <cell r="S102">
            <v>-82542.565644504386</v>
          </cell>
          <cell r="T102">
            <v>2</v>
          </cell>
        </row>
        <row r="103">
          <cell r="B103" t="str">
            <v>7003340N</v>
          </cell>
          <cell r="C103" t="str">
            <v>Midway Nursing Home</v>
          </cell>
          <cell r="D103">
            <v>54014.294962405475</v>
          </cell>
          <cell r="E103">
            <v>-91334.985900257991</v>
          </cell>
          <cell r="F103">
            <v>-86140.793920909433</v>
          </cell>
          <cell r="G103">
            <v>-85304.829173389502</v>
          </cell>
          <cell r="H103">
            <v>-89059.432016916297</v>
          </cell>
          <cell r="I103">
            <v>-297825.74604906776</v>
          </cell>
          <cell r="J103">
            <v>215901.26652911687</v>
          </cell>
          <cell r="K103">
            <v>-81924.479519950895</v>
          </cell>
          <cell r="L103">
            <v>215901.3</v>
          </cell>
          <cell r="M103">
            <v>0</v>
          </cell>
          <cell r="N103"/>
          <cell r="O103"/>
          <cell r="P103">
            <v>215901.3</v>
          </cell>
          <cell r="Q103">
            <v>0</v>
          </cell>
          <cell r="R103">
            <v>215901.3</v>
          </cell>
          <cell r="S103">
            <v>-81924.479519950895</v>
          </cell>
          <cell r="T103">
            <v>2</v>
          </cell>
        </row>
        <row r="104">
          <cell r="B104" t="str">
            <v>3429304N</v>
          </cell>
          <cell r="C104" t="str">
            <v>Ontario County Health Facility</v>
          </cell>
          <cell r="D104">
            <v>-37631.365462748719</v>
          </cell>
          <cell r="E104">
            <v>-32750.71423668538</v>
          </cell>
          <cell r="F104">
            <v>-42402.471738564593</v>
          </cell>
          <cell r="G104">
            <v>-34486.322216379587</v>
          </cell>
          <cell r="H104">
            <v>-31575.821188164093</v>
          </cell>
          <cell r="I104">
            <v>-178846.69484254238</v>
          </cell>
          <cell r="J104">
            <v>97681.532458960864</v>
          </cell>
          <cell r="K104">
            <v>-81165.162383581512</v>
          </cell>
          <cell r="L104">
            <v>97681.600000000006</v>
          </cell>
          <cell r="M104">
            <v>0</v>
          </cell>
          <cell r="N104"/>
          <cell r="O104"/>
          <cell r="P104">
            <v>97681.600000000006</v>
          </cell>
          <cell r="Q104">
            <v>0</v>
          </cell>
          <cell r="R104">
            <v>97681.600000000006</v>
          </cell>
          <cell r="S104">
            <v>-81165.162383581512</v>
          </cell>
          <cell r="T104">
            <v>7</v>
          </cell>
        </row>
        <row r="105">
          <cell r="B105" t="str">
            <v>1403304N</v>
          </cell>
          <cell r="C105" t="str">
            <v>Sheridan Manor LLC</v>
          </cell>
          <cell r="D105">
            <v>-31668.576014284139</v>
          </cell>
          <cell r="E105">
            <v>-40392.550358383349</v>
          </cell>
          <cell r="F105">
            <v>-38997.740215580699</v>
          </cell>
          <cell r="G105">
            <v>-36829.965712077399</v>
          </cell>
          <cell r="H105">
            <v>-32490.557991639194</v>
          </cell>
          <cell r="I105">
            <v>-180379.39029196478</v>
          </cell>
          <cell r="J105">
            <v>101278.276902704</v>
          </cell>
          <cell r="K105">
            <v>-79101.113389260776</v>
          </cell>
          <cell r="L105">
            <v>101278.3</v>
          </cell>
          <cell r="M105">
            <v>0</v>
          </cell>
          <cell r="N105"/>
          <cell r="O105"/>
          <cell r="P105">
            <v>101278.3</v>
          </cell>
          <cell r="Q105">
            <v>0</v>
          </cell>
          <cell r="R105">
            <v>101278.3</v>
          </cell>
          <cell r="S105">
            <v>-79101.113389260776</v>
          </cell>
          <cell r="T105">
            <v>17</v>
          </cell>
        </row>
        <row r="106">
          <cell r="B106" t="str">
            <v>2850301N</v>
          </cell>
          <cell r="C106" t="str">
            <v>Capstone Center for Rehabilitation and Nursing</v>
          </cell>
          <cell r="D106">
            <v>-47662.666573282157</v>
          </cell>
          <cell r="E106">
            <v>7749.2966297716193</v>
          </cell>
          <cell r="F106">
            <v>-49311.086749207636</v>
          </cell>
          <cell r="G106">
            <v>-57733.921077389969</v>
          </cell>
          <cell r="H106">
            <v>-66361.999577639872</v>
          </cell>
          <cell r="I106">
            <v>-213320.37734774803</v>
          </cell>
          <cell r="J106">
            <v>136616.93648223008</v>
          </cell>
          <cell r="K106">
            <v>-76703.440865517943</v>
          </cell>
          <cell r="L106">
            <v>136617</v>
          </cell>
          <cell r="M106">
            <v>0</v>
          </cell>
          <cell r="N106"/>
          <cell r="O106"/>
          <cell r="P106">
            <v>136617</v>
          </cell>
          <cell r="Q106">
            <v>0</v>
          </cell>
          <cell r="R106">
            <v>136617</v>
          </cell>
          <cell r="S106">
            <v>-76703.440865517943</v>
          </cell>
          <cell r="T106">
            <v>15</v>
          </cell>
        </row>
        <row r="107">
          <cell r="B107" t="str">
            <v>2753301N</v>
          </cell>
          <cell r="C107" t="str">
            <v>Westgate Nursing Home</v>
          </cell>
          <cell r="D107">
            <v>-27730.948307973355</v>
          </cell>
          <cell r="E107">
            <v>-28401.84139762164</v>
          </cell>
          <cell r="F107">
            <v>-31903.264208014651</v>
          </cell>
          <cell r="G107">
            <v>-35048.643187271446</v>
          </cell>
          <cell r="H107">
            <v>-42594.95378084921</v>
          </cell>
          <cell r="I107">
            <v>-165679.65088173031</v>
          </cell>
          <cell r="J107">
            <v>90360.403459571011</v>
          </cell>
          <cell r="K107">
            <v>-75319.2474221593</v>
          </cell>
          <cell r="L107">
            <v>90360</v>
          </cell>
          <cell r="M107">
            <v>0</v>
          </cell>
          <cell r="N107"/>
          <cell r="O107"/>
          <cell r="P107">
            <v>90360</v>
          </cell>
          <cell r="Q107">
            <v>0</v>
          </cell>
          <cell r="R107">
            <v>90360</v>
          </cell>
          <cell r="S107">
            <v>-75319.2474221593</v>
          </cell>
          <cell r="T107">
            <v>6</v>
          </cell>
        </row>
        <row r="108">
          <cell r="B108" t="str">
            <v>5002302N</v>
          </cell>
          <cell r="C108" t="str">
            <v>Hornell Gardens, LLC</v>
          </cell>
          <cell r="D108">
            <v>-39424.395358671791</v>
          </cell>
          <cell r="E108">
            <v>-36524.951983859442</v>
          </cell>
          <cell r="F108">
            <v>-38808.489765165425</v>
          </cell>
          <cell r="G108">
            <v>-32467.305911086474</v>
          </cell>
          <cell r="H108">
            <v>-21478.146014916831</v>
          </cell>
          <cell r="I108">
            <v>-168703.28903369996</v>
          </cell>
          <cell r="J108">
            <v>94702.475415931753</v>
          </cell>
          <cell r="K108">
            <v>-74000.813617768203</v>
          </cell>
          <cell r="L108">
            <v>94702</v>
          </cell>
          <cell r="M108">
            <v>0</v>
          </cell>
          <cell r="N108"/>
          <cell r="O108"/>
          <cell r="P108">
            <v>94702</v>
          </cell>
          <cell r="Q108">
            <v>0</v>
          </cell>
          <cell r="R108">
            <v>94702</v>
          </cell>
          <cell r="S108">
            <v>-74000.813617768203</v>
          </cell>
          <cell r="T108">
            <v>11</v>
          </cell>
        </row>
        <row r="109">
          <cell r="B109" t="str">
            <v>3201308N</v>
          </cell>
          <cell r="C109" t="str">
            <v>Bethany Gardens Skilled Living Center</v>
          </cell>
          <cell r="D109">
            <v>-35630.650142348437</v>
          </cell>
          <cell r="E109">
            <v>-33570.799742552932</v>
          </cell>
          <cell r="F109">
            <v>-30634.197886668731</v>
          </cell>
          <cell r="G109">
            <v>-28215.737249050573</v>
          </cell>
          <cell r="H109">
            <v>-24420.981409293479</v>
          </cell>
          <cell r="I109">
            <v>-152472.36642991417</v>
          </cell>
          <cell r="J109">
            <v>79665.977142264615</v>
          </cell>
          <cell r="K109">
            <v>-72806.389287649552</v>
          </cell>
          <cell r="L109">
            <v>79666</v>
          </cell>
          <cell r="M109">
            <v>0</v>
          </cell>
          <cell r="N109"/>
          <cell r="O109"/>
          <cell r="P109">
            <v>79666</v>
          </cell>
          <cell r="Q109">
            <v>0</v>
          </cell>
          <cell r="R109">
            <v>79666</v>
          </cell>
          <cell r="S109">
            <v>-72806.389287649552</v>
          </cell>
          <cell r="T109">
            <v>8</v>
          </cell>
        </row>
        <row r="110">
          <cell r="B110" t="str">
            <v>7001800N</v>
          </cell>
          <cell r="C110" t="str">
            <v>Bishop Henry B. Hucles Episcopal Nursing Home</v>
          </cell>
          <cell r="D110">
            <v>-136879.09796211583</v>
          </cell>
          <cell r="E110">
            <v>-79903.891811649708</v>
          </cell>
          <cell r="F110">
            <v>-145897.43733741116</v>
          </cell>
          <cell r="G110">
            <v>32831.140054914416</v>
          </cell>
          <cell r="H110">
            <v>-102094.93894477282</v>
          </cell>
          <cell r="I110">
            <v>-431944.22600103513</v>
          </cell>
          <cell r="J110">
            <v>359981.51385205024</v>
          </cell>
          <cell r="K110">
            <v>-71962.712148984894</v>
          </cell>
          <cell r="L110">
            <v>359981.6</v>
          </cell>
          <cell r="M110">
            <v>0</v>
          </cell>
          <cell r="N110"/>
          <cell r="O110"/>
          <cell r="P110">
            <v>359981.6</v>
          </cell>
          <cell r="Q110">
            <v>0</v>
          </cell>
          <cell r="R110">
            <v>359981.6</v>
          </cell>
          <cell r="S110">
            <v>-71962.712148984894</v>
          </cell>
          <cell r="T110">
            <v>2</v>
          </cell>
        </row>
        <row r="111">
          <cell r="B111" t="str">
            <v>0303307N</v>
          </cell>
          <cell r="C111" t="str">
            <v>Susquehanna Nursing &amp; Rehabilitation Center, LLC</v>
          </cell>
          <cell r="D111">
            <v>-53026.115131214647</v>
          </cell>
          <cell r="E111">
            <v>-54261.116658519437</v>
          </cell>
          <cell r="F111">
            <v>6538.6356142813729</v>
          </cell>
          <cell r="G111">
            <v>-45038.418842247069</v>
          </cell>
          <cell r="H111">
            <v>-40562.544396790036</v>
          </cell>
          <cell r="I111">
            <v>-186349.55941448981</v>
          </cell>
          <cell r="J111">
            <v>115094.19138520643</v>
          </cell>
          <cell r="K111">
            <v>-71255.368029283374</v>
          </cell>
          <cell r="L111">
            <v>115094.2</v>
          </cell>
          <cell r="M111">
            <v>0</v>
          </cell>
          <cell r="N111"/>
          <cell r="O111"/>
          <cell r="P111">
            <v>115094.2</v>
          </cell>
          <cell r="Q111">
            <v>0</v>
          </cell>
          <cell r="R111">
            <v>115094.2</v>
          </cell>
          <cell r="S111">
            <v>-71255.368029283374</v>
          </cell>
          <cell r="T111">
            <v>6</v>
          </cell>
        </row>
        <row r="112">
          <cell r="B112" t="str">
            <v>1063302N</v>
          </cell>
          <cell r="C112" t="str">
            <v>Livingston Hills Nursing and Rehabilitation Center</v>
          </cell>
          <cell r="D112">
            <v>-9852.9875090122387</v>
          </cell>
          <cell r="E112">
            <v>-45996.938156379831</v>
          </cell>
          <cell r="F112">
            <v>-62204.402261794756</v>
          </cell>
          <cell r="G112">
            <v>-46316.775273632556</v>
          </cell>
          <cell r="H112">
            <v>-43548.663451807675</v>
          </cell>
          <cell r="I112">
            <v>-207919.76665262703</v>
          </cell>
          <cell r="J112">
            <v>138491.17281547544</v>
          </cell>
          <cell r="K112">
            <v>-69428.593837151595</v>
          </cell>
          <cell r="L112">
            <v>138491.20000000001</v>
          </cell>
          <cell r="M112">
            <v>0</v>
          </cell>
          <cell r="N112"/>
          <cell r="O112"/>
          <cell r="P112">
            <v>138491.20000000001</v>
          </cell>
          <cell r="Q112">
            <v>0</v>
          </cell>
          <cell r="R112">
            <v>138491.20000000001</v>
          </cell>
          <cell r="S112">
            <v>-69428.593837151595</v>
          </cell>
          <cell r="T112">
            <v>4</v>
          </cell>
        </row>
        <row r="113">
          <cell r="B113" t="str">
            <v>0566301N</v>
          </cell>
          <cell r="C113" t="str">
            <v>Auburn Senior Services, Inc.</v>
          </cell>
          <cell r="D113">
            <v>3743.8303946600645</v>
          </cell>
          <cell r="E113">
            <v>-72181.090384037379</v>
          </cell>
          <cell r="F113">
            <v>0</v>
          </cell>
          <cell r="G113">
            <v>0</v>
          </cell>
          <cell r="H113">
            <v>0</v>
          </cell>
          <cell r="I113">
            <v>-68437.259989377315</v>
          </cell>
          <cell r="J113">
            <v>0</v>
          </cell>
          <cell r="K113">
            <v>-68437.259989377315</v>
          </cell>
          <cell r="L113">
            <v>0</v>
          </cell>
          <cell r="M113">
            <v>0</v>
          </cell>
          <cell r="N113"/>
          <cell r="O113"/>
          <cell r="P113">
            <v>0</v>
          </cell>
          <cell r="Q113">
            <v>0</v>
          </cell>
          <cell r="R113">
            <v>0</v>
          </cell>
          <cell r="S113">
            <v>-68437.259989377315</v>
          </cell>
          <cell r="T113">
            <v>4</v>
          </cell>
        </row>
        <row r="114">
          <cell r="B114" t="str">
            <v>0901304N</v>
          </cell>
          <cell r="C114" t="str">
            <v>Evergreen Valley Nursing Home</v>
          </cell>
          <cell r="D114">
            <v>-31671.246783103696</v>
          </cell>
          <cell r="E114">
            <v>-25072.773738027652</v>
          </cell>
          <cell r="F114">
            <v>-26934.997842465244</v>
          </cell>
          <cell r="G114">
            <v>-26737.079375337747</v>
          </cell>
          <cell r="H114">
            <v>-26399.661077412755</v>
          </cell>
          <cell r="I114">
            <v>-136815.75881634708</v>
          </cell>
          <cell r="J114">
            <v>71425.204948448445</v>
          </cell>
          <cell r="K114">
            <v>-65390.553867898634</v>
          </cell>
          <cell r="L114">
            <v>71425.3</v>
          </cell>
          <cell r="M114">
            <v>0</v>
          </cell>
          <cell r="N114"/>
          <cell r="O114"/>
          <cell r="P114">
            <v>71425.3</v>
          </cell>
          <cell r="Q114">
            <v>0</v>
          </cell>
          <cell r="R114">
            <v>71425.3</v>
          </cell>
          <cell r="S114">
            <v>-65390.553867898634</v>
          </cell>
          <cell r="T114">
            <v>9</v>
          </cell>
        </row>
        <row r="115">
          <cell r="B115" t="str">
            <v>5154325N</v>
          </cell>
          <cell r="C115" t="str">
            <v>Sayville Nursing and Rehabilitation Center</v>
          </cell>
          <cell r="D115">
            <v>45526.239415644362</v>
          </cell>
          <cell r="E115">
            <v>-91341.402824751189</v>
          </cell>
          <cell r="F115">
            <v>-93013.505341655371</v>
          </cell>
          <cell r="G115">
            <v>-84683.726086673109</v>
          </cell>
          <cell r="H115">
            <v>-76836.172945060127</v>
          </cell>
          <cell r="I115">
            <v>-300348.5677824954</v>
          </cell>
          <cell r="J115">
            <v>236509.47532626661</v>
          </cell>
          <cell r="K115">
            <v>-63839.092456228798</v>
          </cell>
          <cell r="L115">
            <v>236509.5</v>
          </cell>
          <cell r="M115">
            <v>0</v>
          </cell>
          <cell r="N115"/>
          <cell r="O115"/>
          <cell r="P115">
            <v>236509.5</v>
          </cell>
          <cell r="Q115">
            <v>0</v>
          </cell>
          <cell r="R115">
            <v>236509.5</v>
          </cell>
          <cell r="S115">
            <v>-63839.092456228798</v>
          </cell>
          <cell r="T115">
            <v>2</v>
          </cell>
        </row>
        <row r="116">
          <cell r="B116" t="str">
            <v>2761302N</v>
          </cell>
          <cell r="C116" t="str">
            <v>Hill Haven Nursing Home</v>
          </cell>
          <cell r="D116">
            <v>65715.719302985162</v>
          </cell>
          <cell r="E116">
            <v>-114066.04546827619</v>
          </cell>
          <cell r="F116">
            <v>-112270.12102774806</v>
          </cell>
          <cell r="G116">
            <v>-94561.743333156774</v>
          </cell>
          <cell r="H116">
            <v>-79544.720050456686</v>
          </cell>
          <cell r="I116">
            <v>-334726.91057665256</v>
          </cell>
          <cell r="J116">
            <v>270952.08539995318</v>
          </cell>
          <cell r="K116">
            <v>-63774.825176699378</v>
          </cell>
          <cell r="L116">
            <v>270952.09999999998</v>
          </cell>
          <cell r="M116">
            <v>0</v>
          </cell>
          <cell r="N116"/>
          <cell r="O116"/>
          <cell r="P116">
            <v>270952.09999999998</v>
          </cell>
          <cell r="Q116">
            <v>0</v>
          </cell>
          <cell r="R116">
            <v>270952.09999999998</v>
          </cell>
          <cell r="S116">
            <v>-63774.825176699378</v>
          </cell>
          <cell r="T116">
            <v>2</v>
          </cell>
        </row>
        <row r="117">
          <cell r="B117" t="str">
            <v>3702313N</v>
          </cell>
          <cell r="C117" t="str">
            <v>Pontiac Nursing Home</v>
          </cell>
          <cell r="D117">
            <v>-23960.674651337187</v>
          </cell>
          <cell r="E117">
            <v>-28039.308766760223</v>
          </cell>
          <cell r="F117">
            <v>-24948.330042551308</v>
          </cell>
          <cell r="G117">
            <v>-21281.371110259315</v>
          </cell>
          <cell r="H117">
            <v>-21671.923934871229</v>
          </cell>
          <cell r="I117">
            <v>-119901.60850577928</v>
          </cell>
          <cell r="J117">
            <v>57542.155975511254</v>
          </cell>
          <cell r="K117">
            <v>-62359.452530268027</v>
          </cell>
          <cell r="L117">
            <v>57542.2</v>
          </cell>
          <cell r="M117">
            <v>0</v>
          </cell>
          <cell r="N117"/>
          <cell r="O117"/>
          <cell r="P117">
            <v>57542.2</v>
          </cell>
          <cell r="Q117">
            <v>0</v>
          </cell>
          <cell r="R117">
            <v>57542.2</v>
          </cell>
          <cell r="S117">
            <v>-62359.452530268027</v>
          </cell>
          <cell r="T117">
            <v>11</v>
          </cell>
        </row>
        <row r="118">
          <cell r="B118" t="str">
            <v>4329301N</v>
          </cell>
          <cell r="C118" t="str">
            <v>Ramapo Manor Center for Rehabilitation &amp; Nursing</v>
          </cell>
          <cell r="D118">
            <v>-72973.115942540491</v>
          </cell>
          <cell r="E118">
            <v>-84847.317667221359</v>
          </cell>
          <cell r="F118">
            <v>-81495.528355546994</v>
          </cell>
          <cell r="G118">
            <v>-81473.303229539742</v>
          </cell>
          <cell r="H118">
            <v>28948.574482638971</v>
          </cell>
          <cell r="I118">
            <v>-291840.69071220962</v>
          </cell>
          <cell r="J118">
            <v>229668.06810879131</v>
          </cell>
          <cell r="K118">
            <v>-62172.622603418306</v>
          </cell>
          <cell r="L118">
            <v>229668.1</v>
          </cell>
          <cell r="M118">
            <v>0</v>
          </cell>
          <cell r="N118"/>
          <cell r="O118"/>
          <cell r="P118">
            <v>229668.1</v>
          </cell>
          <cell r="Q118">
            <v>0</v>
          </cell>
          <cell r="R118">
            <v>229668.1</v>
          </cell>
          <cell r="S118">
            <v>-62172.622603418306</v>
          </cell>
          <cell r="T118">
            <v>3</v>
          </cell>
        </row>
        <row r="119">
          <cell r="B119" t="str">
            <v>5401312N</v>
          </cell>
          <cell r="C119" t="str">
            <v>Beechtree Center for Rehabilitation and Nursing</v>
          </cell>
          <cell r="D119">
            <v>-36030.17610107841</v>
          </cell>
          <cell r="E119">
            <v>-34742.164373550149</v>
          </cell>
          <cell r="F119">
            <v>-36823.034870879121</v>
          </cell>
          <cell r="G119">
            <v>-27583.397645971225</v>
          </cell>
          <cell r="H119">
            <v>-18996.665205311983</v>
          </cell>
          <cell r="I119">
            <v>-154175.43819679087</v>
          </cell>
          <cell r="J119">
            <v>92558.938074388381</v>
          </cell>
          <cell r="K119">
            <v>-61616.500122402489</v>
          </cell>
          <cell r="L119">
            <v>92559</v>
          </cell>
          <cell r="M119">
            <v>0</v>
          </cell>
          <cell r="N119"/>
          <cell r="O119"/>
          <cell r="P119">
            <v>92559</v>
          </cell>
          <cell r="Q119">
            <v>0</v>
          </cell>
          <cell r="R119">
            <v>92559</v>
          </cell>
          <cell r="S119">
            <v>-61616.500122402489</v>
          </cell>
          <cell r="T119">
            <v>11</v>
          </cell>
        </row>
        <row r="120">
          <cell r="B120" t="str">
            <v>1356302N</v>
          </cell>
          <cell r="C120" t="str">
            <v>Renaissance Rehabilitation and Nursing Care Center</v>
          </cell>
          <cell r="D120">
            <v>-43498.897834608819</v>
          </cell>
          <cell r="E120">
            <v>-47086.02979360809</v>
          </cell>
          <cell r="F120">
            <v>-43333.865560537284</v>
          </cell>
          <cell r="G120">
            <v>6353.6160056636136</v>
          </cell>
          <cell r="H120">
            <v>-40420.642875597958</v>
          </cell>
          <cell r="I120">
            <v>-167985.82005868855</v>
          </cell>
          <cell r="J120">
            <v>107350.36025431615</v>
          </cell>
          <cell r="K120">
            <v>-60635.459804372396</v>
          </cell>
          <cell r="L120">
            <v>107350.39999999999</v>
          </cell>
          <cell r="M120">
            <v>0</v>
          </cell>
          <cell r="N120"/>
          <cell r="O120"/>
          <cell r="P120">
            <v>107350.39999999999</v>
          </cell>
          <cell r="Q120">
            <v>0</v>
          </cell>
          <cell r="R120">
            <v>107350.39999999999</v>
          </cell>
          <cell r="S120">
            <v>-60635.459804372396</v>
          </cell>
          <cell r="T120">
            <v>4</v>
          </cell>
        </row>
        <row r="121">
          <cell r="B121" t="str">
            <v>0824303N</v>
          </cell>
          <cell r="C121" t="str">
            <v>Valley View Manor Nursing Home</v>
          </cell>
          <cell r="D121">
            <v>-31011.260425603326</v>
          </cell>
          <cell r="E121">
            <v>-30237.57014070882</v>
          </cell>
          <cell r="F121">
            <v>-30887.465334476117</v>
          </cell>
          <cell r="G121">
            <v>-25971.317251678021</v>
          </cell>
          <cell r="H121">
            <v>-20062.411067042016</v>
          </cell>
          <cell r="I121">
            <v>-138170.02421950828</v>
          </cell>
          <cell r="J121">
            <v>77870.870231318346</v>
          </cell>
          <cell r="K121">
            <v>-60299.153988189937</v>
          </cell>
          <cell r="L121">
            <v>77870.899999999994</v>
          </cell>
          <cell r="M121">
            <v>0</v>
          </cell>
          <cell r="N121"/>
          <cell r="O121"/>
          <cell r="P121">
            <v>77870.899999999994</v>
          </cell>
          <cell r="Q121">
            <v>0</v>
          </cell>
          <cell r="R121">
            <v>77870.899999999994</v>
          </cell>
          <cell r="S121">
            <v>-60299.153988189937</v>
          </cell>
          <cell r="T121">
            <v>8</v>
          </cell>
        </row>
        <row r="122">
          <cell r="B122" t="str">
            <v>0226302N</v>
          </cell>
          <cell r="C122" t="str">
            <v>Absolut Center for Nursing and Rehabilitation at Houghton, LLC</v>
          </cell>
          <cell r="D122">
            <v>-30267.757725347266</v>
          </cell>
          <cell r="E122">
            <v>-32266.289910462536</v>
          </cell>
          <cell r="F122">
            <v>-34631.055226945646</v>
          </cell>
          <cell r="G122">
            <v>-26762.68651201735</v>
          </cell>
          <cell r="H122">
            <v>-21340.354091674963</v>
          </cell>
          <cell r="I122">
            <v>-145268.14346644777</v>
          </cell>
          <cell r="J122">
            <v>86949.595399747355</v>
          </cell>
          <cell r="K122">
            <v>-58318.548066700416</v>
          </cell>
          <cell r="L122">
            <v>86950</v>
          </cell>
          <cell r="M122">
            <v>0</v>
          </cell>
          <cell r="N122"/>
          <cell r="O122"/>
          <cell r="P122">
            <v>86950</v>
          </cell>
          <cell r="Q122">
            <v>0</v>
          </cell>
          <cell r="R122">
            <v>86950</v>
          </cell>
          <cell r="S122">
            <v>-58318.548066700416</v>
          </cell>
          <cell r="T122">
            <v>10</v>
          </cell>
        </row>
        <row r="123">
          <cell r="B123" t="str">
            <v>3622303N</v>
          </cell>
          <cell r="C123" t="str">
            <v>Orchard Manor Rehabilitation and Nursing Center</v>
          </cell>
          <cell r="D123">
            <v>26683.475650170047</v>
          </cell>
          <cell r="E123">
            <v>-58789.253505006491</v>
          </cell>
          <cell r="F123">
            <v>-60708.27795172701</v>
          </cell>
          <cell r="G123">
            <v>-56085.119424649398</v>
          </cell>
          <cell r="H123">
            <v>-55779.952394659049</v>
          </cell>
          <cell r="I123">
            <v>-204679.12762587192</v>
          </cell>
          <cell r="J123">
            <v>146933.39280398565</v>
          </cell>
          <cell r="K123">
            <v>-57745.734821886261</v>
          </cell>
          <cell r="L123">
            <v>0</v>
          </cell>
          <cell r="M123">
            <v>0</v>
          </cell>
          <cell r="N123">
            <v>146933.39000000001</v>
          </cell>
          <cell r="O123"/>
          <cell r="P123">
            <v>146933.39000000001</v>
          </cell>
          <cell r="Q123">
            <v>0</v>
          </cell>
          <cell r="R123">
            <v>146933.39000000001</v>
          </cell>
          <cell r="S123">
            <v>-57745.734821886261</v>
          </cell>
          <cell r="T123">
            <v>3</v>
          </cell>
        </row>
        <row r="124">
          <cell r="B124" t="str">
            <v>1624000N</v>
          </cell>
          <cell r="C124" t="str">
            <v>Alice Hyde Medical Center</v>
          </cell>
          <cell r="D124">
            <v>-40739.06341106342</v>
          </cell>
          <cell r="E124">
            <v>-34341.214596819002</v>
          </cell>
          <cell r="F124">
            <v>7098.8872615365981</v>
          </cell>
          <cell r="G124">
            <v>-50418.548799799755</v>
          </cell>
          <cell r="H124">
            <v>-65146.583740441129</v>
          </cell>
          <cell r="I124">
            <v>-183546.52328658669</v>
          </cell>
          <cell r="J124">
            <v>125873.19004656417</v>
          </cell>
          <cell r="K124">
            <v>-57673.333240022519</v>
          </cell>
          <cell r="L124">
            <v>0</v>
          </cell>
          <cell r="M124">
            <v>0</v>
          </cell>
          <cell r="N124">
            <v>125873</v>
          </cell>
          <cell r="O124"/>
          <cell r="P124">
            <v>125873</v>
          </cell>
          <cell r="Q124">
            <v>0</v>
          </cell>
          <cell r="R124">
            <v>125873</v>
          </cell>
          <cell r="S124">
            <v>-57673.333240022519</v>
          </cell>
          <cell r="T124">
            <v>3</v>
          </cell>
        </row>
        <row r="125">
          <cell r="B125" t="str">
            <v>1401338N</v>
          </cell>
          <cell r="C125" t="str">
            <v>Hawthorn Health Multicare Center for Living</v>
          </cell>
          <cell r="D125">
            <v>-40163.414210362527</v>
          </cell>
          <cell r="E125">
            <v>-16209.825176322267</v>
          </cell>
          <cell r="F125">
            <v>-43371.412944650925</v>
          </cell>
          <cell r="G125">
            <v>-39250.260691719777</v>
          </cell>
          <cell r="H125">
            <v>-29120.180561049445</v>
          </cell>
          <cell r="I125">
            <v>-168115.09358410494</v>
          </cell>
          <cell r="J125">
            <v>111277.25419405787</v>
          </cell>
          <cell r="K125">
            <v>-56837.839390047069</v>
          </cell>
          <cell r="L125">
            <v>111277.3</v>
          </cell>
          <cell r="M125">
            <v>0</v>
          </cell>
          <cell r="N125"/>
          <cell r="O125"/>
          <cell r="P125">
            <v>111277.3</v>
          </cell>
          <cell r="Q125">
            <v>0</v>
          </cell>
          <cell r="R125">
            <v>111277.3</v>
          </cell>
          <cell r="S125">
            <v>-56837.839390047069</v>
          </cell>
          <cell r="T125">
            <v>6</v>
          </cell>
        </row>
        <row r="126">
          <cell r="B126" t="str">
            <v>3202316N</v>
          </cell>
          <cell r="C126" t="str">
            <v>St Joseph Nursing Home Co of Utica</v>
          </cell>
          <cell r="D126">
            <v>-40588.680318533836</v>
          </cell>
          <cell r="E126">
            <v>5339.7381122582374</v>
          </cell>
          <cell r="F126">
            <v>-33580.565178225843</v>
          </cell>
          <cell r="G126">
            <v>-39260.586850799322</v>
          </cell>
          <cell r="H126">
            <v>-40761.687835772405</v>
          </cell>
          <cell r="I126">
            <v>-148851.78207107316</v>
          </cell>
          <cell r="J126">
            <v>94183.433662700554</v>
          </cell>
          <cell r="K126">
            <v>-54668.348408372607</v>
          </cell>
          <cell r="L126">
            <v>94183.5</v>
          </cell>
          <cell r="M126">
            <v>0</v>
          </cell>
          <cell r="N126"/>
          <cell r="O126"/>
          <cell r="P126">
            <v>94183.5</v>
          </cell>
          <cell r="Q126">
            <v>0</v>
          </cell>
          <cell r="R126">
            <v>94183.5</v>
          </cell>
          <cell r="S126">
            <v>-54668.348408372607</v>
          </cell>
          <cell r="T126">
            <v>9</v>
          </cell>
        </row>
        <row r="127">
          <cell r="B127" t="str">
            <v>3620301N</v>
          </cell>
          <cell r="C127" t="str">
            <v>The Villages of Orleans Health &amp; Rehabilitation Center</v>
          </cell>
          <cell r="D127">
            <v>-50072.300904737167</v>
          </cell>
          <cell r="E127">
            <v>7334.9695926541026</v>
          </cell>
          <cell r="F127">
            <v>-47308.298626447409</v>
          </cell>
          <cell r="G127">
            <v>-56068.686958047758</v>
          </cell>
          <cell r="H127">
            <v>-36617.376009697669</v>
          </cell>
          <cell r="I127">
            <v>-182731.69290627592</v>
          </cell>
          <cell r="J127">
            <v>130779.89958510605</v>
          </cell>
          <cell r="K127">
            <v>-51951.793321169869</v>
          </cell>
          <cell r="L127">
            <v>130779.9</v>
          </cell>
          <cell r="M127">
            <v>0</v>
          </cell>
          <cell r="N127"/>
          <cell r="O127"/>
          <cell r="P127">
            <v>130779.9</v>
          </cell>
          <cell r="Q127">
            <v>0</v>
          </cell>
          <cell r="R127">
            <v>130779.9</v>
          </cell>
          <cell r="S127">
            <v>-51951.793321169869</v>
          </cell>
          <cell r="T127">
            <v>4</v>
          </cell>
        </row>
        <row r="128">
          <cell r="B128" t="str">
            <v>7003410N</v>
          </cell>
          <cell r="C128" t="str">
            <v>Queens Boulevard Extended Care Facility</v>
          </cell>
          <cell r="D128">
            <v>-126747.13405066273</v>
          </cell>
          <cell r="E128">
            <v>18633.88341950583</v>
          </cell>
          <cell r="F128">
            <v>-105914.88709518338</v>
          </cell>
          <cell r="G128">
            <v>-113834.24212100136</v>
          </cell>
          <cell r="H128">
            <v>8319.6146230560898</v>
          </cell>
          <cell r="I128">
            <v>-319542.76522428554</v>
          </cell>
          <cell r="J128">
            <v>269056.33720953518</v>
          </cell>
          <cell r="K128">
            <v>-50486.42801475036</v>
          </cell>
          <cell r="L128">
            <v>269056.40000000002</v>
          </cell>
          <cell r="M128">
            <v>0</v>
          </cell>
          <cell r="N128"/>
          <cell r="O128"/>
          <cell r="P128">
            <v>269056.40000000002</v>
          </cell>
          <cell r="Q128">
            <v>0</v>
          </cell>
          <cell r="R128">
            <v>269056.40000000002</v>
          </cell>
          <cell r="S128">
            <v>-50486.42801475036</v>
          </cell>
          <cell r="T128">
            <v>2</v>
          </cell>
        </row>
        <row r="129">
          <cell r="B129" t="str">
            <v>4101300N</v>
          </cell>
          <cell r="C129" t="str">
            <v>Rosewood Rehabilitation and Nursing Center</v>
          </cell>
          <cell r="D129">
            <v>-29838.01328263383</v>
          </cell>
          <cell r="E129">
            <v>-9182.0393739273204</v>
          </cell>
          <cell r="F129">
            <v>-27297.901984086009</v>
          </cell>
          <cell r="G129">
            <v>-30036.256643658551</v>
          </cell>
          <cell r="H129">
            <v>-25355.918441170677</v>
          </cell>
          <cell r="I129">
            <v>-121710.12972547639</v>
          </cell>
          <cell r="J129">
            <v>75777.512862083851</v>
          </cell>
          <cell r="K129">
            <v>-45932.616863392541</v>
          </cell>
          <cell r="L129">
            <v>75777.600000000006</v>
          </cell>
          <cell r="M129">
            <v>0</v>
          </cell>
          <cell r="N129"/>
          <cell r="O129"/>
          <cell r="P129">
            <v>75777.600000000006</v>
          </cell>
          <cell r="Q129">
            <v>0</v>
          </cell>
          <cell r="R129">
            <v>75777.600000000006</v>
          </cell>
          <cell r="S129">
            <v>-45932.616863392541</v>
          </cell>
          <cell r="T129">
            <v>6</v>
          </cell>
        </row>
        <row r="130">
          <cell r="B130" t="str">
            <v>0302302N</v>
          </cell>
          <cell r="C130" t="str">
            <v>Ideal Senior Living Center</v>
          </cell>
          <cell r="D130">
            <v>3050.6410102391383</v>
          </cell>
          <cell r="E130">
            <v>-51692.776935859933</v>
          </cell>
          <cell r="F130">
            <v>-46870.623849033058</v>
          </cell>
          <cell r="G130">
            <v>-33860.264904902178</v>
          </cell>
          <cell r="H130">
            <v>-28178.477797122887</v>
          </cell>
          <cell r="I130">
            <v>-157551.5024766789</v>
          </cell>
          <cell r="J130">
            <v>112401.53865417119</v>
          </cell>
          <cell r="K130">
            <v>-45149.963822507707</v>
          </cell>
          <cell r="L130">
            <v>112401.60000000001</v>
          </cell>
          <cell r="M130">
            <v>0</v>
          </cell>
          <cell r="N130"/>
          <cell r="O130"/>
          <cell r="P130">
            <v>112401.60000000001</v>
          </cell>
          <cell r="Q130">
            <v>0</v>
          </cell>
          <cell r="R130">
            <v>112401.60000000001</v>
          </cell>
          <cell r="S130">
            <v>-45149.963822507707</v>
          </cell>
          <cell r="T130">
            <v>5</v>
          </cell>
        </row>
        <row r="131">
          <cell r="B131" t="str">
            <v>7003412N</v>
          </cell>
          <cell r="C131" t="str">
            <v>Bishop Charles Waldo Maclean Episcopal Nursing Home</v>
          </cell>
          <cell r="D131">
            <v>-87167.845990069007</v>
          </cell>
          <cell r="E131">
            <v>-81279.337463194839</v>
          </cell>
          <cell r="F131">
            <v>-93021.26566940952</v>
          </cell>
          <cell r="G131">
            <v>35089.94230988458</v>
          </cell>
          <cell r="H131">
            <v>-62207.383785914171</v>
          </cell>
          <cell r="I131">
            <v>-288585.89059870294</v>
          </cell>
          <cell r="J131">
            <v>243454.81755593684</v>
          </cell>
          <cell r="K131">
            <v>-45131.073042766104</v>
          </cell>
          <cell r="L131">
            <v>0</v>
          </cell>
          <cell r="M131">
            <v>0</v>
          </cell>
          <cell r="N131">
            <v>243454.82</v>
          </cell>
          <cell r="O131"/>
          <cell r="P131">
            <v>243454.82</v>
          </cell>
          <cell r="Q131">
            <v>0</v>
          </cell>
          <cell r="R131">
            <v>243454.82</v>
          </cell>
          <cell r="S131">
            <v>-45131.073042766104</v>
          </cell>
          <cell r="T131">
            <v>2</v>
          </cell>
        </row>
        <row r="132">
          <cell r="B132" t="str">
            <v>4921303N</v>
          </cell>
          <cell r="C132" t="str">
            <v>Seneca Nursing &amp; Rehabilitation Center, LLC</v>
          </cell>
          <cell r="D132">
            <v>-40140.64129464313</v>
          </cell>
          <cell r="E132">
            <v>-39157.317054511514</v>
          </cell>
          <cell r="F132">
            <v>5504.3445675351868</v>
          </cell>
          <cell r="G132">
            <v>-38053.425275382739</v>
          </cell>
          <cell r="H132">
            <v>-32385.358975925657</v>
          </cell>
          <cell r="I132">
            <v>-144232.39803292786</v>
          </cell>
          <cell r="J132">
            <v>100163.11926895783</v>
          </cell>
          <cell r="K132">
            <v>-44069.278763970025</v>
          </cell>
          <cell r="L132">
            <v>100163.2</v>
          </cell>
          <cell r="M132">
            <v>0</v>
          </cell>
          <cell r="N132"/>
          <cell r="O132"/>
          <cell r="P132">
            <v>100163.2</v>
          </cell>
          <cell r="Q132">
            <v>0</v>
          </cell>
          <cell r="R132">
            <v>100163.2</v>
          </cell>
          <cell r="S132">
            <v>-44069.278763970025</v>
          </cell>
          <cell r="T132">
            <v>4</v>
          </cell>
        </row>
        <row r="133">
          <cell r="B133" t="str">
            <v>7003363N</v>
          </cell>
          <cell r="C133" t="str">
            <v>Highland Care Center</v>
          </cell>
          <cell r="D133">
            <v>173823.56615255697</v>
          </cell>
          <cell r="E133">
            <v>-168712.07170842521</v>
          </cell>
          <cell r="F133">
            <v>-169983.06701163412</v>
          </cell>
          <cell r="G133">
            <v>-168143.68323941241</v>
          </cell>
          <cell r="H133">
            <v>-155992.21164347287</v>
          </cell>
          <cell r="I133">
            <v>-489007.46745038766</v>
          </cell>
          <cell r="J133">
            <v>445219.71305895864</v>
          </cell>
          <cell r="K133">
            <v>-43787.754391429015</v>
          </cell>
          <cell r="L133">
            <v>445219.8</v>
          </cell>
          <cell r="M133">
            <v>0</v>
          </cell>
          <cell r="N133"/>
          <cell r="O133"/>
          <cell r="P133">
            <v>445219.8</v>
          </cell>
          <cell r="Q133">
            <v>0</v>
          </cell>
          <cell r="R133">
            <v>445219.8</v>
          </cell>
          <cell r="S133">
            <v>-43787.754391429015</v>
          </cell>
          <cell r="T133">
            <v>1</v>
          </cell>
        </row>
        <row r="134">
          <cell r="B134" t="str">
            <v>5910301N</v>
          </cell>
          <cell r="C134" t="str">
            <v>Sprain Brook Manor Rehab</v>
          </cell>
          <cell r="D134">
            <v>25195.507355866954</v>
          </cell>
          <cell r="E134">
            <v>-51777.966935461278</v>
          </cell>
          <cell r="F134">
            <v>-42026.366486218933</v>
          </cell>
          <cell r="G134">
            <v>-50756.53487386807</v>
          </cell>
          <cell r="H134">
            <v>-42431.102509946671</v>
          </cell>
          <cell r="I134">
            <v>-161796.46344962801</v>
          </cell>
          <cell r="J134">
            <v>118099.73356818392</v>
          </cell>
          <cell r="K134">
            <v>-43696.729881444087</v>
          </cell>
          <cell r="L134">
            <v>118099.8</v>
          </cell>
          <cell r="M134">
            <v>0</v>
          </cell>
          <cell r="N134"/>
          <cell r="O134"/>
          <cell r="P134">
            <v>118099.8</v>
          </cell>
          <cell r="Q134">
            <v>0</v>
          </cell>
          <cell r="R134">
            <v>118099.8</v>
          </cell>
          <cell r="S134">
            <v>-43696.729881444087</v>
          </cell>
          <cell r="T134">
            <v>3</v>
          </cell>
        </row>
        <row r="135">
          <cell r="B135" t="str">
            <v>2828300N</v>
          </cell>
          <cell r="C135" t="str">
            <v>St Johnsville Rehabilitation and Nursing Center</v>
          </cell>
          <cell r="D135">
            <v>-39141.521834194275</v>
          </cell>
          <cell r="E135">
            <v>6982.5369593116848</v>
          </cell>
          <cell r="F135">
            <v>-40754.693002687614</v>
          </cell>
          <cell r="G135">
            <v>-45071.131639511055</v>
          </cell>
          <cell r="H135">
            <v>-33366.625974320275</v>
          </cell>
          <cell r="I135">
            <v>-151351.43549140156</v>
          </cell>
          <cell r="J135">
            <v>107914.98523335381</v>
          </cell>
          <cell r="K135">
            <v>-43436.450258047742</v>
          </cell>
          <cell r="L135">
            <v>107915</v>
          </cell>
          <cell r="M135">
            <v>0</v>
          </cell>
          <cell r="N135"/>
          <cell r="O135"/>
          <cell r="P135">
            <v>107915</v>
          </cell>
          <cell r="Q135">
            <v>0</v>
          </cell>
          <cell r="R135">
            <v>107915</v>
          </cell>
          <cell r="S135">
            <v>-43436.450258047742</v>
          </cell>
          <cell r="T135">
            <v>6</v>
          </cell>
        </row>
        <row r="136">
          <cell r="B136" t="str">
            <v>2901304N</v>
          </cell>
          <cell r="C136" t="str">
            <v>Marquis Rehabilitation &amp; Nursing Center</v>
          </cell>
          <cell r="D136">
            <v>-36264.619701525924</v>
          </cell>
          <cell r="E136">
            <v>-34797.017268325711</v>
          </cell>
          <cell r="F136">
            <v>6127.8434385820246</v>
          </cell>
          <cell r="G136">
            <v>-31780.880019303368</v>
          </cell>
          <cell r="H136">
            <v>-24873.914540910158</v>
          </cell>
          <cell r="I136">
            <v>-121588.58809148314</v>
          </cell>
          <cell r="J136">
            <v>79447.221185093076</v>
          </cell>
          <cell r="K136">
            <v>-42141.36690639006</v>
          </cell>
          <cell r="L136">
            <v>79447.3</v>
          </cell>
          <cell r="M136">
            <v>0</v>
          </cell>
          <cell r="N136"/>
          <cell r="O136"/>
          <cell r="P136">
            <v>79447.3</v>
          </cell>
          <cell r="Q136">
            <v>0</v>
          </cell>
          <cell r="R136">
            <v>79447.3</v>
          </cell>
          <cell r="S136">
            <v>-42141.36690639006</v>
          </cell>
          <cell r="T136">
            <v>4</v>
          </cell>
        </row>
        <row r="137">
          <cell r="B137" t="str">
            <v>0433303N</v>
          </cell>
          <cell r="C137" t="str">
            <v>Absolut Center for Nursing and Rehabilitation at Salamanca, LLC</v>
          </cell>
          <cell r="D137">
            <v>2181.5812512842167</v>
          </cell>
          <cell r="E137">
            <v>-45401.836899043577</v>
          </cell>
          <cell r="F137">
            <v>-43621.902095758276</v>
          </cell>
          <cell r="G137">
            <v>-37143.859198831276</v>
          </cell>
          <cell r="H137">
            <v>-26398.977209798464</v>
          </cell>
          <cell r="I137">
            <v>-150384.99415214738</v>
          </cell>
          <cell r="J137">
            <v>110366.92581570987</v>
          </cell>
          <cell r="K137">
            <v>-40018.068336437515</v>
          </cell>
          <cell r="L137">
            <v>110367</v>
          </cell>
          <cell r="M137">
            <v>0</v>
          </cell>
          <cell r="N137"/>
          <cell r="O137"/>
          <cell r="P137">
            <v>110367</v>
          </cell>
          <cell r="Q137">
            <v>0</v>
          </cell>
          <cell r="R137">
            <v>110367</v>
          </cell>
          <cell r="S137">
            <v>-40018.068336437515</v>
          </cell>
          <cell r="T137">
            <v>5</v>
          </cell>
        </row>
        <row r="138">
          <cell r="B138" t="str">
            <v>0701301N</v>
          </cell>
          <cell r="C138" t="str">
            <v>Chemung County Health Center-Nursing Facility</v>
          </cell>
          <cell r="D138">
            <v>-91273.289717808686</v>
          </cell>
          <cell r="E138">
            <v>-79123.752600803069</v>
          </cell>
          <cell r="F138">
            <v>-84422.784845747243</v>
          </cell>
          <cell r="G138">
            <v>62844.728240779448</v>
          </cell>
          <cell r="H138">
            <v>-54521.029284153439</v>
          </cell>
          <cell r="I138">
            <v>-246496.12820773298</v>
          </cell>
          <cell r="J138">
            <v>206935.65347948816</v>
          </cell>
          <cell r="K138">
            <v>-39560.474728244822</v>
          </cell>
          <cell r="L138">
            <v>206935.7</v>
          </cell>
          <cell r="M138">
            <v>0</v>
          </cell>
          <cell r="N138"/>
          <cell r="O138"/>
          <cell r="P138">
            <v>206935.7</v>
          </cell>
          <cell r="Q138">
            <v>0</v>
          </cell>
          <cell r="R138">
            <v>206935.7</v>
          </cell>
          <cell r="S138">
            <v>-39560.474728244822</v>
          </cell>
          <cell r="T138">
            <v>3</v>
          </cell>
        </row>
        <row r="139">
          <cell r="B139" t="str">
            <v>5220303N</v>
          </cell>
          <cell r="C139" t="str">
            <v>Achieve Rehab and Nursing Facility</v>
          </cell>
          <cell r="D139">
            <v>-68195.493404334207</v>
          </cell>
          <cell r="E139">
            <v>-70395.965587916624</v>
          </cell>
          <cell r="F139">
            <v>52480.3055595966</v>
          </cell>
          <cell r="G139">
            <v>-54466.657554978301</v>
          </cell>
          <cell r="H139">
            <v>-53427.284148297134</v>
          </cell>
          <cell r="I139">
            <v>-194005.09513592967</v>
          </cell>
          <cell r="J139">
            <v>154555.53388519736</v>
          </cell>
          <cell r="K139">
            <v>-39449.561250732309</v>
          </cell>
          <cell r="L139">
            <v>154556</v>
          </cell>
          <cell r="M139">
            <v>0</v>
          </cell>
          <cell r="N139"/>
          <cell r="O139"/>
          <cell r="P139">
            <v>154556</v>
          </cell>
          <cell r="Q139">
            <v>0</v>
          </cell>
          <cell r="R139">
            <v>154556</v>
          </cell>
          <cell r="S139">
            <v>-39449.561250732309</v>
          </cell>
          <cell r="T139">
            <v>2</v>
          </cell>
        </row>
        <row r="140">
          <cell r="B140" t="str">
            <v>2961302N</v>
          </cell>
          <cell r="C140" t="str">
            <v>South Point Plaza Nursing and Rehabilitation Center</v>
          </cell>
          <cell r="D140">
            <v>5562.2970690510556</v>
          </cell>
          <cell r="E140">
            <v>-111248.61566691178</v>
          </cell>
          <cell r="F140">
            <v>-111471.2406778208</v>
          </cell>
          <cell r="G140">
            <v>-105185.04762137592</v>
          </cell>
          <cell r="H140">
            <v>13382.720813711232</v>
          </cell>
          <cell r="I140">
            <v>-308959.88608334621</v>
          </cell>
          <cell r="J140">
            <v>269585.89484610263</v>
          </cell>
          <cell r="K140">
            <v>-39373.991237243579</v>
          </cell>
          <cell r="L140">
            <v>269585.89484610263</v>
          </cell>
          <cell r="M140">
            <v>0</v>
          </cell>
          <cell r="N140"/>
          <cell r="O140"/>
          <cell r="P140">
            <v>269585.89484610263</v>
          </cell>
          <cell r="Q140">
            <v>0</v>
          </cell>
          <cell r="R140">
            <v>269585.89484610263</v>
          </cell>
          <cell r="S140">
            <v>-308959.88608334621</v>
          </cell>
          <cell r="T140">
            <v>1</v>
          </cell>
        </row>
        <row r="141">
          <cell r="B141" t="str">
            <v>2750306N</v>
          </cell>
          <cell r="C141" t="str">
            <v>The Highlands at Brighton</v>
          </cell>
          <cell r="D141">
            <v>-44741.973877834018</v>
          </cell>
          <cell r="E141">
            <v>-42610.024822393578</v>
          </cell>
          <cell r="F141">
            <v>8517.2762695200872</v>
          </cell>
          <cell r="G141">
            <v>-44066.18243639588</v>
          </cell>
          <cell r="H141">
            <v>-37357.755312365029</v>
          </cell>
          <cell r="I141">
            <v>-160258.6601794684</v>
          </cell>
          <cell r="J141">
            <v>120962.39156324428</v>
          </cell>
          <cell r="K141">
            <v>-39296.268616224115</v>
          </cell>
          <cell r="L141">
            <v>160258.66</v>
          </cell>
          <cell r="M141">
            <v>0</v>
          </cell>
          <cell r="N141"/>
          <cell r="O141"/>
          <cell r="P141">
            <v>160258.66</v>
          </cell>
          <cell r="Q141">
            <v>0</v>
          </cell>
          <cell r="R141">
            <v>160258.66</v>
          </cell>
          <cell r="S141">
            <v>-39296.268616224115</v>
          </cell>
          <cell r="T141">
            <v>2</v>
          </cell>
        </row>
        <row r="142">
          <cell r="B142" t="str">
            <v>5151323N</v>
          </cell>
          <cell r="C142" t="str">
            <v>Woodhaven Nursing Home</v>
          </cell>
          <cell r="D142">
            <v>-56591.910974043363</v>
          </cell>
          <cell r="E142">
            <v>-52595.92556642893</v>
          </cell>
          <cell r="F142">
            <v>-45351.025477745068</v>
          </cell>
          <cell r="G142">
            <v>15535.820771299947</v>
          </cell>
          <cell r="H142">
            <v>-30447.989747432272</v>
          </cell>
          <cell r="I142">
            <v>-169451.03099434968</v>
          </cell>
          <cell r="J142">
            <v>130421.53941268908</v>
          </cell>
          <cell r="K142">
            <v>-39029.491581660608</v>
          </cell>
          <cell r="L142">
            <v>130421.6</v>
          </cell>
          <cell r="M142">
            <v>0</v>
          </cell>
          <cell r="N142"/>
          <cell r="O142"/>
          <cell r="P142">
            <v>130421.6</v>
          </cell>
          <cell r="Q142">
            <v>0</v>
          </cell>
          <cell r="R142">
            <v>130421.6</v>
          </cell>
          <cell r="S142">
            <v>-39029.491581660608</v>
          </cell>
          <cell r="T142">
            <v>6</v>
          </cell>
        </row>
        <row r="143">
          <cell r="B143" t="str">
            <v>2522300N</v>
          </cell>
          <cell r="C143" t="str">
            <v>Livingston County Center for Nursing and Rehabilitation</v>
          </cell>
          <cell r="D143">
            <v>-139758.09034035116</v>
          </cell>
          <cell r="E143">
            <v>22211.650453802897</v>
          </cell>
          <cell r="F143">
            <v>-131255.3656545268</v>
          </cell>
          <cell r="G143">
            <v>14065.039955601627</v>
          </cell>
          <cell r="H143">
            <v>-126923.21921626583</v>
          </cell>
          <cell r="I143">
            <v>-361659.98480173928</v>
          </cell>
          <cell r="J143">
            <v>325416.74233357154</v>
          </cell>
          <cell r="K143">
            <v>-36243.242468167737</v>
          </cell>
          <cell r="L143">
            <v>325416.8</v>
          </cell>
          <cell r="M143">
            <v>0</v>
          </cell>
          <cell r="N143"/>
          <cell r="O143"/>
          <cell r="P143">
            <v>325416.8</v>
          </cell>
          <cell r="Q143">
            <v>0</v>
          </cell>
          <cell r="R143">
            <v>325416.8</v>
          </cell>
          <cell r="S143">
            <v>-36243.242468167737</v>
          </cell>
          <cell r="T143">
            <v>1</v>
          </cell>
        </row>
        <row r="144">
          <cell r="B144" t="str">
            <v>5911302N</v>
          </cell>
          <cell r="C144" t="str">
            <v>Tarrytown Hall Care Center</v>
          </cell>
          <cell r="D144">
            <v>33215.640076316791</v>
          </cell>
          <cell r="E144">
            <v>-65641.564396142378</v>
          </cell>
          <cell r="F144">
            <v>-63053.545444408315</v>
          </cell>
          <cell r="G144">
            <v>-58713.729951319343</v>
          </cell>
          <cell r="H144">
            <v>-44395.960662276768</v>
          </cell>
          <cell r="I144">
            <v>-198589.16037783003</v>
          </cell>
          <cell r="J144">
            <v>163582.08001565011</v>
          </cell>
          <cell r="K144">
            <v>-35007.080362179928</v>
          </cell>
          <cell r="L144">
            <v>163582.1</v>
          </cell>
          <cell r="M144">
            <v>0</v>
          </cell>
          <cell r="N144"/>
          <cell r="O144"/>
          <cell r="P144">
            <v>163582.1</v>
          </cell>
          <cell r="Q144">
            <v>0</v>
          </cell>
          <cell r="R144">
            <v>163582.1</v>
          </cell>
          <cell r="S144">
            <v>-35007.080362179928</v>
          </cell>
          <cell r="T144">
            <v>2</v>
          </cell>
        </row>
        <row r="145">
          <cell r="B145" t="str">
            <v>4350305N</v>
          </cell>
          <cell r="C145" t="str">
            <v>Friedwald Center for Rehabilitation and Nursing, LLC</v>
          </cell>
          <cell r="D145">
            <v>-58959.837664973558</v>
          </cell>
          <cell r="E145">
            <v>-60395.792676617253</v>
          </cell>
          <cell r="F145">
            <v>-74011.867804579786</v>
          </cell>
          <cell r="G145">
            <v>-61189.202682203017</v>
          </cell>
          <cell r="H145">
            <v>29354.296586602952</v>
          </cell>
          <cell r="I145">
            <v>-225202.40424177065</v>
          </cell>
          <cell r="J145">
            <v>191908.57629213546</v>
          </cell>
          <cell r="K145">
            <v>-33293.82794963519</v>
          </cell>
          <cell r="L145">
            <v>225202.4</v>
          </cell>
          <cell r="M145">
            <v>0</v>
          </cell>
          <cell r="N145"/>
          <cell r="O145"/>
          <cell r="P145">
            <v>225202.4</v>
          </cell>
          <cell r="Q145">
            <v>0</v>
          </cell>
          <cell r="R145">
            <v>225202.4</v>
          </cell>
          <cell r="S145">
            <v>-33293.82794963519</v>
          </cell>
          <cell r="T145">
            <v>1</v>
          </cell>
        </row>
        <row r="146">
          <cell r="B146" t="str">
            <v>7001371N</v>
          </cell>
          <cell r="C146" t="str">
            <v>Saints Joachim &amp; Anne Nursing and Rehabilitation Center</v>
          </cell>
          <cell r="D146">
            <v>5512.9778218579013</v>
          </cell>
          <cell r="E146">
            <v>-120443.90902331063</v>
          </cell>
          <cell r="F146">
            <v>-112092.27805847608</v>
          </cell>
          <cell r="G146">
            <v>13328.052529539826</v>
          </cell>
          <cell r="H146">
            <v>-80408.609036862385</v>
          </cell>
          <cell r="I146">
            <v>-294103.76576725137</v>
          </cell>
          <cell r="J146">
            <v>261474.46433097616</v>
          </cell>
          <cell r="K146">
            <v>-32629.301436275215</v>
          </cell>
          <cell r="L146">
            <v>261474</v>
          </cell>
          <cell r="M146">
            <v>0</v>
          </cell>
          <cell r="N146"/>
          <cell r="O146"/>
          <cell r="P146">
            <v>261474</v>
          </cell>
          <cell r="Q146">
            <v>0</v>
          </cell>
          <cell r="R146">
            <v>261474</v>
          </cell>
          <cell r="S146">
            <v>-32629.301436275215</v>
          </cell>
          <cell r="T146">
            <v>1</v>
          </cell>
        </row>
        <row r="147">
          <cell r="B147" t="str">
            <v>0301307N</v>
          </cell>
          <cell r="C147" t="str">
            <v>Elizabeth Church Manor Nursing Home, Inc</v>
          </cell>
          <cell r="D147">
            <v>1667.6931549855944</v>
          </cell>
          <cell r="E147">
            <v>-32535.531013805343</v>
          </cell>
          <cell r="F147">
            <v>-33026.482907939797</v>
          </cell>
          <cell r="G147">
            <v>-33914.623293947574</v>
          </cell>
          <cell r="H147">
            <v>-23132.391644393978</v>
          </cell>
          <cell r="I147">
            <v>-120941.3357051011</v>
          </cell>
          <cell r="J147">
            <v>88507.115048288309</v>
          </cell>
          <cell r="K147">
            <v>-32434.220656812788</v>
          </cell>
          <cell r="L147">
            <v>0</v>
          </cell>
          <cell r="M147">
            <v>0</v>
          </cell>
          <cell r="N147">
            <v>88507</v>
          </cell>
          <cell r="O147"/>
          <cell r="P147">
            <v>88507</v>
          </cell>
          <cell r="Q147">
            <v>0</v>
          </cell>
          <cell r="R147">
            <v>88507</v>
          </cell>
          <cell r="S147">
            <v>-32434.220656812788</v>
          </cell>
          <cell r="T147">
            <v>5</v>
          </cell>
        </row>
        <row r="148">
          <cell r="B148" t="str">
            <v>5154312N</v>
          </cell>
          <cell r="C148" t="str">
            <v>Sunrise Manor Center for Nursing and Rehabilitation</v>
          </cell>
          <cell r="D148">
            <v>-46006.670319778103</v>
          </cell>
          <cell r="E148">
            <v>-42924.593217509595</v>
          </cell>
          <cell r="F148">
            <v>-44560.398836911321</v>
          </cell>
          <cell r="G148">
            <v>-38633.980037283676</v>
          </cell>
          <cell r="H148">
            <v>23913.787028247341</v>
          </cell>
          <cell r="I148">
            <v>-148211.85538323535</v>
          </cell>
          <cell r="J148">
            <v>119082.16766450001</v>
          </cell>
          <cell r="K148">
            <v>-29129.687718735338</v>
          </cell>
          <cell r="L148">
            <v>119082.2</v>
          </cell>
          <cell r="M148">
            <v>0</v>
          </cell>
          <cell r="N148"/>
          <cell r="O148"/>
          <cell r="P148">
            <v>119082.2</v>
          </cell>
          <cell r="Q148">
            <v>0</v>
          </cell>
          <cell r="R148">
            <v>119082.2</v>
          </cell>
          <cell r="S148">
            <v>-29129.687718735338</v>
          </cell>
          <cell r="T148">
            <v>2</v>
          </cell>
        </row>
        <row r="149">
          <cell r="B149" t="str">
            <v>5921301N</v>
          </cell>
          <cell r="C149" t="str">
            <v>Bethel Nursing &amp; Rehabilitation Center</v>
          </cell>
          <cell r="D149">
            <v>-92965.36250182509</v>
          </cell>
          <cell r="E149">
            <v>15008.439464106079</v>
          </cell>
          <cell r="F149">
            <v>-95388.244634256756</v>
          </cell>
          <cell r="G149">
            <v>-83070.577798307218</v>
          </cell>
          <cell r="H149">
            <v>8824.9387537455987</v>
          </cell>
          <cell r="I149">
            <v>-247590.80671653736</v>
          </cell>
          <cell r="J149">
            <v>218961.33230368528</v>
          </cell>
          <cell r="K149">
            <v>-28629.474412852083</v>
          </cell>
          <cell r="L149">
            <v>218961.4</v>
          </cell>
          <cell r="M149">
            <v>0</v>
          </cell>
          <cell r="N149"/>
          <cell r="O149"/>
          <cell r="P149">
            <v>218961.4</v>
          </cell>
          <cell r="Q149">
            <v>0</v>
          </cell>
          <cell r="R149">
            <v>218961.4</v>
          </cell>
          <cell r="S149">
            <v>-28629.474412852083</v>
          </cell>
          <cell r="T149">
            <v>2</v>
          </cell>
        </row>
        <row r="150">
          <cell r="B150" t="str">
            <v>5556301N</v>
          </cell>
          <cell r="C150" t="str">
            <v>Wingate of Ulster</v>
          </cell>
          <cell r="D150">
            <v>46153.243479957186</v>
          </cell>
          <cell r="E150">
            <v>-44001.31704301139</v>
          </cell>
          <cell r="F150">
            <v>-44538.164838178272</v>
          </cell>
          <cell r="G150">
            <v>-40256.381657280413</v>
          </cell>
          <cell r="H150">
            <v>-47952.89987077759</v>
          </cell>
          <cell r="I150">
            <v>-130595.51992929049</v>
          </cell>
          <cell r="J150">
            <v>105273.81534820852</v>
          </cell>
          <cell r="K150">
            <v>-25321.704581081969</v>
          </cell>
          <cell r="L150">
            <v>105274</v>
          </cell>
          <cell r="M150">
            <v>0</v>
          </cell>
          <cell r="N150"/>
          <cell r="O150"/>
          <cell r="P150">
            <v>105274</v>
          </cell>
          <cell r="Q150">
            <v>0</v>
          </cell>
          <cell r="R150">
            <v>105274</v>
          </cell>
          <cell r="S150">
            <v>-25321.704581081969</v>
          </cell>
          <cell r="T150">
            <v>2</v>
          </cell>
        </row>
        <row r="151">
          <cell r="B151" t="str">
            <v>3221301N</v>
          </cell>
          <cell r="C151" t="str">
            <v>Sunset Nursing and Rehabilitation Center, Inc.</v>
          </cell>
          <cell r="D151">
            <v>-32367.011310768568</v>
          </cell>
          <cell r="E151">
            <v>-37197.281947284013</v>
          </cell>
          <cell r="F151">
            <v>-37662.887196479554</v>
          </cell>
          <cell r="G151">
            <v>-32243.2306501985</v>
          </cell>
          <cell r="H151">
            <v>19042.761470775</v>
          </cell>
          <cell r="I151">
            <v>-120427.64963395562</v>
          </cell>
          <cell r="J151">
            <v>96120.558068540588</v>
          </cell>
          <cell r="K151">
            <v>-24307.09156541503</v>
          </cell>
          <cell r="L151">
            <v>96120.6</v>
          </cell>
          <cell r="M151">
            <v>0</v>
          </cell>
          <cell r="N151"/>
          <cell r="O151"/>
          <cell r="P151">
            <v>96120.6</v>
          </cell>
          <cell r="Q151">
            <v>0</v>
          </cell>
          <cell r="R151">
            <v>96120.6</v>
          </cell>
          <cell r="S151">
            <v>-24307.09156541503</v>
          </cell>
          <cell r="T151">
            <v>4</v>
          </cell>
        </row>
        <row r="152">
          <cell r="B152" t="str">
            <v>0501310N</v>
          </cell>
          <cell r="C152" t="str">
            <v>Auburn Nursing Home</v>
          </cell>
          <cell r="D152">
            <v>1514.4341661933431</v>
          </cell>
          <cell r="E152">
            <v>-28531.048396672086</v>
          </cell>
          <cell r="F152">
            <v>-28031.221504631714</v>
          </cell>
          <cell r="G152">
            <v>-18813.144588080017</v>
          </cell>
          <cell r="H152">
            <v>-16420.964211215971</v>
          </cell>
          <cell r="I152">
            <v>-90281.944534406444</v>
          </cell>
          <cell r="J152">
            <v>66692.263288450195</v>
          </cell>
          <cell r="K152">
            <v>-23589.68124595625</v>
          </cell>
          <cell r="L152">
            <v>66692</v>
          </cell>
          <cell r="M152">
            <v>0</v>
          </cell>
          <cell r="N152"/>
          <cell r="O152"/>
          <cell r="P152">
            <v>66692</v>
          </cell>
          <cell r="Q152">
            <v>0</v>
          </cell>
          <cell r="R152">
            <v>66692</v>
          </cell>
          <cell r="S152">
            <v>-23589.68124595625</v>
          </cell>
          <cell r="T152">
            <v>8</v>
          </cell>
        </row>
        <row r="153">
          <cell r="B153" t="str">
            <v>3561302N</v>
          </cell>
          <cell r="C153" t="str">
            <v>Montgomery Nursing and Rehabilitation Center</v>
          </cell>
          <cell r="D153">
            <v>-36289.507503603396</v>
          </cell>
          <cell r="E153">
            <v>-41643.11291857477</v>
          </cell>
          <cell r="F153">
            <v>-39806.635315561318</v>
          </cell>
          <cell r="G153">
            <v>30299.991698228565</v>
          </cell>
          <cell r="H153">
            <v>-41732.04808025805</v>
          </cell>
          <cell r="I153">
            <v>-129171.31211976896</v>
          </cell>
          <cell r="J153">
            <v>105809.73008964382</v>
          </cell>
          <cell r="K153">
            <v>-23361.582030125137</v>
          </cell>
          <cell r="L153">
            <v>105809.8</v>
          </cell>
          <cell r="M153">
            <v>0</v>
          </cell>
          <cell r="N153"/>
          <cell r="O153"/>
          <cell r="P153">
            <v>105809.8</v>
          </cell>
          <cell r="Q153">
            <v>0</v>
          </cell>
          <cell r="R153">
            <v>105809.8</v>
          </cell>
          <cell r="S153">
            <v>-23361.582030125137</v>
          </cell>
          <cell r="T153">
            <v>3</v>
          </cell>
        </row>
        <row r="154">
          <cell r="B154" t="str">
            <v>2701354N</v>
          </cell>
          <cell r="C154" t="str">
            <v>Brighton Manor</v>
          </cell>
          <cell r="D154">
            <v>-21767.664492868342</v>
          </cell>
          <cell r="E154">
            <v>-27312.144302625878</v>
          </cell>
          <cell r="F154">
            <v>-25707.666109092708</v>
          </cell>
          <cell r="G154">
            <v>-20919.13800848764</v>
          </cell>
          <cell r="H154">
            <v>11727.267202352334</v>
          </cell>
          <cell r="I154">
            <v>-83979.345710722235</v>
          </cell>
          <cell r="J154">
            <v>61587.740988983634</v>
          </cell>
          <cell r="K154">
            <v>-22391.6047217386</v>
          </cell>
          <cell r="L154">
            <v>61587.8</v>
          </cell>
          <cell r="M154">
            <v>0</v>
          </cell>
          <cell r="N154"/>
          <cell r="O154"/>
          <cell r="P154">
            <v>61587.8</v>
          </cell>
          <cell r="Q154">
            <v>0</v>
          </cell>
          <cell r="R154">
            <v>61587.8</v>
          </cell>
          <cell r="S154">
            <v>-22391.6047217386</v>
          </cell>
          <cell r="T154">
            <v>4</v>
          </cell>
        </row>
        <row r="155">
          <cell r="B155" t="str">
            <v>3321301N</v>
          </cell>
          <cell r="C155" t="str">
            <v>Sunnyside Care Center</v>
          </cell>
          <cell r="D155">
            <v>-19615.104777640052</v>
          </cell>
          <cell r="E155">
            <v>14806.982223630712</v>
          </cell>
          <cell r="F155">
            <v>-18545.518133693797</v>
          </cell>
          <cell r="G155">
            <v>-22009.659288442279</v>
          </cell>
          <cell r="H155">
            <v>-25257.950953859898</v>
          </cell>
          <cell r="I155">
            <v>-70621.250930005306</v>
          </cell>
          <cell r="J155">
            <v>50141.268079889167</v>
          </cell>
          <cell r="K155">
            <v>-20479.982850116139</v>
          </cell>
          <cell r="L155">
            <v>50141.3</v>
          </cell>
          <cell r="M155">
            <v>0</v>
          </cell>
          <cell r="N155"/>
          <cell r="O155"/>
          <cell r="P155">
            <v>50141.3</v>
          </cell>
          <cell r="Q155">
            <v>0</v>
          </cell>
          <cell r="R155">
            <v>50141.3</v>
          </cell>
          <cell r="S155">
            <v>-20479.982850116139</v>
          </cell>
          <cell r="T155">
            <v>5</v>
          </cell>
        </row>
        <row r="156">
          <cell r="B156" t="str">
            <v>7004323N</v>
          </cell>
          <cell r="C156" t="str">
            <v>Silver Lake Specialized Rehabilitation and Care Center</v>
          </cell>
          <cell r="D156">
            <v>6223.8795504994341</v>
          </cell>
          <cell r="E156">
            <v>-132226.78888775469</v>
          </cell>
          <cell r="F156">
            <v>17795.36185774747</v>
          </cell>
          <cell r="G156">
            <v>-110233.38318133178</v>
          </cell>
          <cell r="H156">
            <v>-99773.354823697548</v>
          </cell>
          <cell r="I156">
            <v>-318214.28548453713</v>
          </cell>
          <cell r="J156">
            <v>297802.66204816737</v>
          </cell>
          <cell r="K156">
            <v>-20411.623436369759</v>
          </cell>
          <cell r="L156">
            <v>297803</v>
          </cell>
          <cell r="M156">
            <v>0</v>
          </cell>
          <cell r="N156"/>
          <cell r="O156"/>
          <cell r="P156">
            <v>297803</v>
          </cell>
          <cell r="Q156">
            <v>0</v>
          </cell>
          <cell r="R156">
            <v>297803</v>
          </cell>
          <cell r="S156">
            <v>-20411.623436369759</v>
          </cell>
          <cell r="T156">
            <v>0</v>
          </cell>
        </row>
        <row r="157">
          <cell r="B157" t="str">
            <v>1301301N</v>
          </cell>
          <cell r="C157" t="str">
            <v>Wingate at Beacon</v>
          </cell>
          <cell r="D157">
            <v>0</v>
          </cell>
          <cell r="E157">
            <v>0</v>
          </cell>
          <cell r="F157">
            <v>-67838.475163695097</v>
          </cell>
          <cell r="G157">
            <v>-67359.562027595472</v>
          </cell>
          <cell r="H157">
            <v>-53092.274444234063</v>
          </cell>
          <cell r="I157">
            <v>-188290.31163552465</v>
          </cell>
          <cell r="J157">
            <v>168841.20182912945</v>
          </cell>
          <cell r="K157">
            <v>-19449.109806395194</v>
          </cell>
          <cell r="L157">
            <v>168841.3</v>
          </cell>
          <cell r="M157">
            <v>0</v>
          </cell>
          <cell r="N157"/>
          <cell r="O157"/>
          <cell r="P157">
            <v>168841.3</v>
          </cell>
          <cell r="Q157">
            <v>0</v>
          </cell>
          <cell r="R157">
            <v>168841.3</v>
          </cell>
          <cell r="S157">
            <v>-19449.109806395194</v>
          </cell>
          <cell r="T157">
            <v>1</v>
          </cell>
        </row>
        <row r="158">
          <cell r="B158" t="str">
            <v>5725303N</v>
          </cell>
          <cell r="C158" t="str">
            <v>The Orchard Nursing and Rehabilitation Centre</v>
          </cell>
          <cell r="D158">
            <v>1340.9610427126063</v>
          </cell>
          <cell r="E158">
            <v>-30602.854963317499</v>
          </cell>
          <cell r="F158">
            <v>-30289.089891185315</v>
          </cell>
          <cell r="G158">
            <v>-30449.93047616582</v>
          </cell>
          <cell r="H158">
            <v>-8561.1888326130629</v>
          </cell>
          <cell r="I158">
            <v>-98562.103120569082</v>
          </cell>
          <cell r="J158">
            <v>79201.843315168633</v>
          </cell>
          <cell r="K158">
            <v>-19360.259805400448</v>
          </cell>
          <cell r="L158">
            <v>0</v>
          </cell>
          <cell r="M158">
            <v>0</v>
          </cell>
          <cell r="N158">
            <v>79201.84</v>
          </cell>
          <cell r="O158"/>
          <cell r="P158">
            <v>79201.84</v>
          </cell>
          <cell r="Q158">
            <v>0</v>
          </cell>
          <cell r="R158">
            <v>79201.84</v>
          </cell>
          <cell r="S158">
            <v>-19360.259805400448</v>
          </cell>
          <cell r="T158">
            <v>2</v>
          </cell>
        </row>
        <row r="159">
          <cell r="B159" t="str">
            <v>2906304N</v>
          </cell>
          <cell r="C159" t="str">
            <v>Hempstead Park Nursing Home</v>
          </cell>
          <cell r="D159">
            <v>-135024.46212531236</v>
          </cell>
          <cell r="E159">
            <v>21836.34188404723</v>
          </cell>
          <cell r="F159">
            <v>-131333.06827056644</v>
          </cell>
          <cell r="G159">
            <v>16978.96524347167</v>
          </cell>
          <cell r="H159">
            <v>-115950.50127030091</v>
          </cell>
          <cell r="I159">
            <v>-343492.72453866084</v>
          </cell>
          <cell r="J159">
            <v>324710.06782615924</v>
          </cell>
          <cell r="K159">
            <v>-18782.656712501601</v>
          </cell>
          <cell r="L159">
            <v>0</v>
          </cell>
          <cell r="M159">
            <v>0</v>
          </cell>
          <cell r="N159">
            <v>324710</v>
          </cell>
          <cell r="O159"/>
          <cell r="P159">
            <v>324710</v>
          </cell>
          <cell r="Q159">
            <v>0</v>
          </cell>
          <cell r="R159">
            <v>324710</v>
          </cell>
          <cell r="S159">
            <v>-18782.656712501601</v>
          </cell>
          <cell r="T159">
            <v>0</v>
          </cell>
        </row>
        <row r="160">
          <cell r="B160" t="str">
            <v>5750301N</v>
          </cell>
          <cell r="C160" t="str">
            <v>Washington Center for Rehabilitation and Healthcare</v>
          </cell>
          <cell r="D160">
            <v>0</v>
          </cell>
          <cell r="E160">
            <v>0</v>
          </cell>
          <cell r="F160">
            <v>-50316.673730987277</v>
          </cell>
          <cell r="G160">
            <v>-49537.960974068439</v>
          </cell>
          <cell r="H160">
            <v>-44875.988793501274</v>
          </cell>
          <cell r="I160">
            <v>-144730.62349855699</v>
          </cell>
          <cell r="J160">
            <v>126300.69674125752</v>
          </cell>
          <cell r="K160">
            <v>-18429.926757299472</v>
          </cell>
          <cell r="L160">
            <v>126300.7</v>
          </cell>
          <cell r="M160">
            <v>0</v>
          </cell>
          <cell r="N160"/>
          <cell r="O160"/>
          <cell r="P160">
            <v>126300.7</v>
          </cell>
          <cell r="Q160">
            <v>0</v>
          </cell>
          <cell r="R160">
            <v>126300.7</v>
          </cell>
          <cell r="S160">
            <v>-18429.926757299472</v>
          </cell>
          <cell r="T160">
            <v>1</v>
          </cell>
        </row>
        <row r="161">
          <cell r="B161" t="str">
            <v>2129303N</v>
          </cell>
          <cell r="C161" t="str">
            <v>Alpine Rehabilitation and Nursing Center</v>
          </cell>
          <cell r="D161">
            <v>-28473.327956790232</v>
          </cell>
          <cell r="E161">
            <v>-30601.540927068501</v>
          </cell>
          <cell r="F161">
            <v>5759.1021050954741</v>
          </cell>
          <cell r="G161">
            <v>-24323.226152297244</v>
          </cell>
          <cell r="H161">
            <v>-25608.228611570095</v>
          </cell>
          <cell r="I161">
            <v>-103247.22154263061</v>
          </cell>
          <cell r="J161">
            <v>85843.810144282397</v>
          </cell>
          <cell r="K161">
            <v>-17403.411398348209</v>
          </cell>
          <cell r="L161">
            <v>85844</v>
          </cell>
          <cell r="M161">
            <v>0</v>
          </cell>
          <cell r="N161"/>
          <cell r="O161"/>
          <cell r="P161">
            <v>85844</v>
          </cell>
          <cell r="Q161">
            <v>0</v>
          </cell>
          <cell r="R161">
            <v>85844</v>
          </cell>
          <cell r="S161">
            <v>-17403.411398348209</v>
          </cell>
          <cell r="T161">
            <v>2</v>
          </cell>
        </row>
        <row r="162">
          <cell r="B162" t="str">
            <v>3523302N</v>
          </cell>
          <cell r="C162" t="str">
            <v>Elant at Goshen, Inc.</v>
          </cell>
          <cell r="D162">
            <v>2206.5125875260492</v>
          </cell>
          <cell r="E162">
            <v>-42056.816294076059</v>
          </cell>
          <cell r="F162">
            <v>-43184.273368445436</v>
          </cell>
          <cell r="G162">
            <v>-39046.826377189718</v>
          </cell>
          <cell r="H162">
            <v>-10557.186449485574</v>
          </cell>
          <cell r="I162">
            <v>-132638.58990167073</v>
          </cell>
          <cell r="J162">
            <v>115246.79891779649</v>
          </cell>
          <cell r="K162">
            <v>-17391.790983874234</v>
          </cell>
          <cell r="L162">
            <v>115246.8</v>
          </cell>
          <cell r="M162">
            <v>0</v>
          </cell>
          <cell r="N162"/>
          <cell r="O162"/>
          <cell r="P162">
            <v>115246.8</v>
          </cell>
          <cell r="Q162">
            <v>0</v>
          </cell>
          <cell r="R162">
            <v>115246.8</v>
          </cell>
          <cell r="S162">
            <v>-17391.790983874234</v>
          </cell>
          <cell r="T162">
            <v>1</v>
          </cell>
        </row>
        <row r="163">
          <cell r="B163" t="str">
            <v>3102311N</v>
          </cell>
          <cell r="C163" t="str">
            <v>Niagara Rehabilitation and Nursing Center</v>
          </cell>
          <cell r="D163">
            <v>-59062.600102530923</v>
          </cell>
          <cell r="E163">
            <v>-68341.245724771012</v>
          </cell>
          <cell r="F163">
            <v>50400.111639695737</v>
          </cell>
          <cell r="G163">
            <v>-52958.740131584898</v>
          </cell>
          <cell r="H163">
            <v>-50292.002212426596</v>
          </cell>
          <cell r="I163">
            <v>-180254.47653161769</v>
          </cell>
          <cell r="J163">
            <v>164085.24109665657</v>
          </cell>
          <cell r="K163">
            <v>-16169.235434961127</v>
          </cell>
          <cell r="L163">
            <v>164085.29999999999</v>
          </cell>
          <cell r="M163">
            <v>0</v>
          </cell>
          <cell r="N163"/>
          <cell r="O163"/>
          <cell r="P163">
            <v>164085.29999999999</v>
          </cell>
          <cell r="Q163">
            <v>0</v>
          </cell>
          <cell r="R163">
            <v>164085.29999999999</v>
          </cell>
          <cell r="S163">
            <v>-16169.235434961127</v>
          </cell>
          <cell r="T163">
            <v>1</v>
          </cell>
        </row>
        <row r="164">
          <cell r="B164" t="str">
            <v>1225000N</v>
          </cell>
          <cell r="C164" t="str">
            <v>Robinson Terrace</v>
          </cell>
          <cell r="D164">
            <v>-46146.298568571532</v>
          </cell>
          <cell r="E164">
            <v>6570.095828438527</v>
          </cell>
          <cell r="F164">
            <v>6416.8853770936403</v>
          </cell>
          <cell r="G164">
            <v>-42846.314866099769</v>
          </cell>
          <cell r="H164">
            <v>-48823.307306945004</v>
          </cell>
          <cell r="I164">
            <v>-124828.93953608413</v>
          </cell>
          <cell r="J164">
            <v>109167.69559773685</v>
          </cell>
          <cell r="K164">
            <v>-15661.243938347281</v>
          </cell>
          <cell r="L164">
            <v>0</v>
          </cell>
          <cell r="M164">
            <v>0</v>
          </cell>
          <cell r="N164">
            <v>109167.7</v>
          </cell>
          <cell r="O164"/>
          <cell r="P164">
            <v>109167.7</v>
          </cell>
          <cell r="Q164">
            <v>0</v>
          </cell>
          <cell r="R164">
            <v>109167.7</v>
          </cell>
          <cell r="S164">
            <v>-15661.243938347281</v>
          </cell>
          <cell r="T164">
            <v>2</v>
          </cell>
        </row>
        <row r="165">
          <cell r="B165" t="str">
            <v>5153310N</v>
          </cell>
          <cell r="C165" t="str">
            <v>Hilaire Rehab &amp; Nursing</v>
          </cell>
          <cell r="D165">
            <v>-33293.334206456741</v>
          </cell>
          <cell r="E165">
            <v>5144.9354624420703</v>
          </cell>
          <cell r="F165">
            <v>6013.78431229535</v>
          </cell>
          <cell r="G165">
            <v>-32504.449499721268</v>
          </cell>
          <cell r="H165">
            <v>-38552.415551627979</v>
          </cell>
          <cell r="I165">
            <v>-93191.479483068571</v>
          </cell>
          <cell r="J165">
            <v>78125.954414164284</v>
          </cell>
          <cell r="K165">
            <v>-15065.525068904288</v>
          </cell>
          <cell r="L165">
            <v>78126</v>
          </cell>
          <cell r="M165">
            <v>0</v>
          </cell>
          <cell r="N165"/>
          <cell r="O165"/>
          <cell r="P165">
            <v>78126</v>
          </cell>
          <cell r="Q165">
            <v>0</v>
          </cell>
          <cell r="R165">
            <v>78126</v>
          </cell>
          <cell r="S165">
            <v>-15065.525068904288</v>
          </cell>
          <cell r="T165">
            <v>3</v>
          </cell>
        </row>
        <row r="166">
          <cell r="B166" t="str">
            <v>1401337N</v>
          </cell>
          <cell r="C166" t="str">
            <v>Waterfront Center for Rehabilitation and Healthcare</v>
          </cell>
          <cell r="D166">
            <v>3358.6325635287867</v>
          </cell>
          <cell r="E166">
            <v>11418.013424120247</v>
          </cell>
          <cell r="F166">
            <v>-70990.961983559784</v>
          </cell>
          <cell r="G166">
            <v>-68250.084463587671</v>
          </cell>
          <cell r="H166">
            <v>-64125.585025360429</v>
          </cell>
          <cell r="I166">
            <v>-188589.98548485886</v>
          </cell>
          <cell r="J166">
            <v>173632.54627465893</v>
          </cell>
          <cell r="K166">
            <v>-14957.439210199926</v>
          </cell>
          <cell r="L166">
            <v>173632.6</v>
          </cell>
          <cell r="M166">
            <v>0</v>
          </cell>
          <cell r="N166"/>
          <cell r="O166"/>
          <cell r="P166">
            <v>173632.6</v>
          </cell>
          <cell r="Q166">
            <v>0</v>
          </cell>
          <cell r="R166">
            <v>173632.6</v>
          </cell>
          <cell r="S166">
            <v>-14957.439210199926</v>
          </cell>
          <cell r="T166">
            <v>1</v>
          </cell>
        </row>
        <row r="167">
          <cell r="B167" t="str">
            <v>7001396N</v>
          </cell>
          <cell r="C167" t="str">
            <v>Bensonhurst Center for Rehabilitation and Healthcare</v>
          </cell>
          <cell r="D167">
            <v>-82154.058011521745</v>
          </cell>
          <cell r="E167">
            <v>-101029.65234248427</v>
          </cell>
          <cell r="F167">
            <v>21667.627646114892</v>
          </cell>
          <cell r="G167">
            <v>-72505.273978287267</v>
          </cell>
          <cell r="H167">
            <v>21343.655234164715</v>
          </cell>
          <cell r="I167">
            <v>-212677.70145201372</v>
          </cell>
          <cell r="J167">
            <v>197789.03847365189</v>
          </cell>
          <cell r="K167">
            <v>-14888.662978361826</v>
          </cell>
          <cell r="L167">
            <v>197789.1</v>
          </cell>
          <cell r="M167">
            <v>0</v>
          </cell>
          <cell r="N167"/>
          <cell r="O167"/>
          <cell r="P167">
            <v>197789.1</v>
          </cell>
          <cell r="Q167">
            <v>0</v>
          </cell>
          <cell r="R167">
            <v>197789.1</v>
          </cell>
          <cell r="S167">
            <v>-14888.662978361826</v>
          </cell>
          <cell r="T167">
            <v>1</v>
          </cell>
        </row>
        <row r="168">
          <cell r="B168" t="str">
            <v>7003411N</v>
          </cell>
          <cell r="C168" t="str">
            <v>Cardiff Bay Center for Rehabilitation and Nursing</v>
          </cell>
          <cell r="D168">
            <v>109473.13964255645</v>
          </cell>
          <cell r="E168">
            <v>-79293.784008042014</v>
          </cell>
          <cell r="F168">
            <v>-141328.79797346899</v>
          </cell>
          <cell r="G168">
            <v>-120128.39631991289</v>
          </cell>
          <cell r="H168">
            <v>-121121.8342285008</v>
          </cell>
          <cell r="I168">
            <v>-352399.67288736824</v>
          </cell>
          <cell r="J168">
            <v>338913.07194902678</v>
          </cell>
          <cell r="K168">
            <v>-13486.600938341464</v>
          </cell>
          <cell r="L168">
            <v>0</v>
          </cell>
          <cell r="M168">
            <v>0</v>
          </cell>
          <cell r="N168">
            <v>338913.07</v>
          </cell>
          <cell r="O168"/>
          <cell r="P168">
            <v>338913.07</v>
          </cell>
          <cell r="Q168">
            <v>0</v>
          </cell>
          <cell r="R168">
            <v>338913.07</v>
          </cell>
          <cell r="S168">
            <v>-13486.600938341464</v>
          </cell>
          <cell r="T168">
            <v>0</v>
          </cell>
        </row>
        <row r="169">
          <cell r="B169" t="str">
            <v>7001805N</v>
          </cell>
          <cell r="C169" t="str">
            <v>Keser Nursing and Rehabilitation Center, Inc.</v>
          </cell>
          <cell r="D169">
            <v>-106431.49632150262</v>
          </cell>
          <cell r="E169">
            <v>-103641.81039240435</v>
          </cell>
          <cell r="F169">
            <v>-32479.745454161126</v>
          </cell>
          <cell r="G169">
            <v>-101317.53369724266</v>
          </cell>
          <cell r="H169">
            <v>108780.46405423421</v>
          </cell>
          <cell r="I169">
            <v>-235090.12181107659</v>
          </cell>
          <cell r="J169">
            <v>222699.73088371969</v>
          </cell>
          <cell r="K169">
            <v>-12390.390927356901</v>
          </cell>
          <cell r="L169">
            <v>222699.8</v>
          </cell>
          <cell r="M169">
            <v>0</v>
          </cell>
          <cell r="N169"/>
          <cell r="O169"/>
          <cell r="P169">
            <v>222699.8</v>
          </cell>
          <cell r="Q169">
            <v>0</v>
          </cell>
          <cell r="R169">
            <v>222699.8</v>
          </cell>
          <cell r="S169">
            <v>-12390.390927356901</v>
          </cell>
          <cell r="T169">
            <v>0</v>
          </cell>
        </row>
        <row r="170">
          <cell r="B170" t="str">
            <v>3622000N</v>
          </cell>
          <cell r="C170" t="str">
            <v>Medina Memorial Hospital SNF</v>
          </cell>
          <cell r="D170">
            <v>6423.5822045424029</v>
          </cell>
          <cell r="E170">
            <v>-13217.176190047145</v>
          </cell>
          <cell r="F170">
            <v>-12245.041729607268</v>
          </cell>
          <cell r="G170">
            <v>-11532.739588282964</v>
          </cell>
          <cell r="H170">
            <v>-11167.55279890213</v>
          </cell>
          <cell r="I170">
            <v>-41738.928102297104</v>
          </cell>
          <cell r="J170">
            <v>29530.189274075576</v>
          </cell>
          <cell r="K170">
            <v>-12208.738828221529</v>
          </cell>
          <cell r="L170">
            <v>0</v>
          </cell>
          <cell r="M170">
            <v>0</v>
          </cell>
          <cell r="N170">
            <v>29530.19</v>
          </cell>
          <cell r="O170"/>
          <cell r="P170">
            <v>29530.19</v>
          </cell>
          <cell r="Q170">
            <v>0</v>
          </cell>
          <cell r="R170">
            <v>29530.19</v>
          </cell>
          <cell r="S170">
            <v>-12208.738828221529</v>
          </cell>
          <cell r="T170">
            <v>5</v>
          </cell>
        </row>
        <row r="171">
          <cell r="B171" t="str">
            <v>3225303N</v>
          </cell>
          <cell r="C171" t="str">
            <v>Katherine Luther Residential Health Care and Rehabilitation Cent</v>
          </cell>
          <cell r="D171">
            <v>-89961.652310405509</v>
          </cell>
          <cell r="E171">
            <v>62744.378325911443</v>
          </cell>
          <cell r="F171">
            <v>12997.931413218063</v>
          </cell>
          <cell r="G171">
            <v>-95408.75274835591</v>
          </cell>
          <cell r="H171">
            <v>-109551.87217340292</v>
          </cell>
          <cell r="I171">
            <v>-219179.96749303484</v>
          </cell>
          <cell r="J171">
            <v>209120.48008211475</v>
          </cell>
          <cell r="K171">
            <v>-10059.48741092009</v>
          </cell>
          <cell r="L171">
            <v>209120</v>
          </cell>
          <cell r="M171">
            <v>0</v>
          </cell>
          <cell r="N171"/>
          <cell r="O171"/>
          <cell r="P171">
            <v>209120</v>
          </cell>
          <cell r="Q171">
            <v>0</v>
          </cell>
          <cell r="R171">
            <v>209120</v>
          </cell>
          <cell r="S171">
            <v>-10059.48741092009</v>
          </cell>
          <cell r="T171" t="str">
            <v xml:space="preserve"> </v>
          </cell>
        </row>
        <row r="172">
          <cell r="B172" t="str">
            <v>2909304N</v>
          </cell>
          <cell r="C172" t="str">
            <v>Rockville Skilled Nursing &amp; Rehabilitation Center, LLC</v>
          </cell>
          <cell r="D172">
            <v>23812.61799515265</v>
          </cell>
          <cell r="E172">
            <v>-20838.486894617585</v>
          </cell>
          <cell r="F172">
            <v>-20133.274597760261</v>
          </cell>
          <cell r="G172">
            <v>-21033.751126061761</v>
          </cell>
          <cell r="H172">
            <v>-22058.986418796972</v>
          </cell>
          <cell r="I172">
            <v>-60251.881042083929</v>
          </cell>
          <cell r="J172">
            <v>52072.080559062866</v>
          </cell>
          <cell r="K172">
            <v>-8179.800483021063</v>
          </cell>
          <cell r="L172">
            <v>52072.1</v>
          </cell>
          <cell r="M172">
            <v>0</v>
          </cell>
          <cell r="N172"/>
          <cell r="O172"/>
          <cell r="P172">
            <v>52072.1</v>
          </cell>
          <cell r="Q172">
            <v>0</v>
          </cell>
          <cell r="R172">
            <v>52072.1</v>
          </cell>
          <cell r="S172">
            <v>-8179.800483021063</v>
          </cell>
          <cell r="T172">
            <v>1</v>
          </cell>
        </row>
        <row r="173">
          <cell r="B173" t="str">
            <v>5907315N</v>
          </cell>
          <cell r="C173" t="str">
            <v>Regency Extended Care Center</v>
          </cell>
          <cell r="D173">
            <v>9905.3484287335305</v>
          </cell>
          <cell r="E173">
            <v>-193489.65243240376</v>
          </cell>
          <cell r="F173">
            <v>-196546.59477313838</v>
          </cell>
          <cell r="G173">
            <v>44942.153772569254</v>
          </cell>
          <cell r="H173">
            <v>-164867.95488080301</v>
          </cell>
          <cell r="I173">
            <v>-500056.69988504238</v>
          </cell>
          <cell r="J173">
            <v>492057.95815620455</v>
          </cell>
          <cell r="K173">
            <v>-7998.7417288378347</v>
          </cell>
          <cell r="L173">
            <v>492058</v>
          </cell>
          <cell r="M173">
            <v>0</v>
          </cell>
          <cell r="N173"/>
          <cell r="O173"/>
          <cell r="P173">
            <v>492058</v>
          </cell>
          <cell r="Q173">
            <v>0</v>
          </cell>
          <cell r="R173">
            <v>492058</v>
          </cell>
          <cell r="S173">
            <v>-7998.7417288378347</v>
          </cell>
          <cell r="T173">
            <v>0</v>
          </cell>
        </row>
        <row r="174">
          <cell r="B174" t="str">
            <v>0675302N</v>
          </cell>
          <cell r="C174" t="str">
            <v>Absolut Center for Nursing and Rehabilitation at Westfield, LLC</v>
          </cell>
          <cell r="D174">
            <v>22138.11685057525</v>
          </cell>
          <cell r="E174">
            <v>-41369.378210069808</v>
          </cell>
          <cell r="F174">
            <v>-48172.115223271358</v>
          </cell>
          <cell r="G174">
            <v>-38828.290837273125</v>
          </cell>
          <cell r="H174">
            <v>-22288.994286774654</v>
          </cell>
          <cell r="I174">
            <v>-128520.6617068137</v>
          </cell>
          <cell r="J174">
            <v>120860.33436511971</v>
          </cell>
          <cell r="K174">
            <v>-7660.3273416939919</v>
          </cell>
          <cell r="L174">
            <v>120860</v>
          </cell>
          <cell r="M174">
            <v>0</v>
          </cell>
          <cell r="N174"/>
          <cell r="O174"/>
          <cell r="P174">
            <v>120860</v>
          </cell>
          <cell r="Q174">
            <v>0</v>
          </cell>
          <cell r="R174">
            <v>120860</v>
          </cell>
          <cell r="S174">
            <v>-7660.3273416939919</v>
          </cell>
          <cell r="T174">
            <v>1</v>
          </cell>
        </row>
        <row r="175">
          <cell r="B175" t="str">
            <v>5022301N</v>
          </cell>
          <cell r="C175" t="str">
            <v>Ira Davenport Memorial Hospital SNF/HRF</v>
          </cell>
          <cell r="D175">
            <v>-40091.934377105099</v>
          </cell>
          <cell r="E175">
            <v>6062.3331911986461</v>
          </cell>
          <cell r="F175">
            <v>-37996.887142561856</v>
          </cell>
          <cell r="G175">
            <v>-46520.179798735087</v>
          </cell>
          <cell r="H175">
            <v>4224.6628794317903</v>
          </cell>
          <cell r="I175">
            <v>-114322.00524777161</v>
          </cell>
          <cell r="J175">
            <v>107262.6520071992</v>
          </cell>
          <cell r="K175">
            <v>-7059.3532405724109</v>
          </cell>
          <cell r="L175">
            <v>0</v>
          </cell>
          <cell r="M175">
            <v>0</v>
          </cell>
          <cell r="N175">
            <v>107262.65</v>
          </cell>
          <cell r="O175"/>
          <cell r="P175">
            <v>107262.65</v>
          </cell>
          <cell r="Q175">
            <v>0</v>
          </cell>
          <cell r="R175">
            <v>107262.65</v>
          </cell>
          <cell r="S175">
            <v>-7059.3532405724109</v>
          </cell>
          <cell r="T175">
            <v>1</v>
          </cell>
        </row>
        <row r="176">
          <cell r="B176" t="str">
            <v>0151300N</v>
          </cell>
          <cell r="C176" t="str">
            <v>Bethlehem Commons Care Center</v>
          </cell>
          <cell r="D176">
            <v>38135.256237567482</v>
          </cell>
          <cell r="E176">
            <v>-38791.798317986475</v>
          </cell>
          <cell r="F176">
            <v>-41919.787124289578</v>
          </cell>
          <cell r="G176">
            <v>-37592.159846344708</v>
          </cell>
          <cell r="H176">
            <v>-30406.324694892417</v>
          </cell>
          <cell r="I176">
            <v>-110574.81374594569</v>
          </cell>
          <cell r="J176">
            <v>103788.7024438412</v>
          </cell>
          <cell r="K176">
            <v>-6786.1113021044875</v>
          </cell>
          <cell r="L176">
            <v>103788.8</v>
          </cell>
          <cell r="M176">
            <v>0</v>
          </cell>
          <cell r="N176"/>
          <cell r="O176"/>
          <cell r="P176">
            <v>103788.8</v>
          </cell>
          <cell r="Q176">
            <v>0</v>
          </cell>
          <cell r="R176">
            <v>103788.8</v>
          </cell>
          <cell r="S176">
            <v>-6786.1113021044875</v>
          </cell>
          <cell r="T176">
            <v>1</v>
          </cell>
        </row>
        <row r="177">
          <cell r="B177" t="str">
            <v>5902315N</v>
          </cell>
          <cell r="C177" t="str">
            <v>White Plains Center for Nursing Care, LLC</v>
          </cell>
          <cell r="D177">
            <v>44927.501706104464</v>
          </cell>
          <cell r="E177">
            <v>-37258.925670704404</v>
          </cell>
          <cell r="F177">
            <v>-38749.239993314106</v>
          </cell>
          <cell r="G177">
            <v>-36101.724264142562</v>
          </cell>
          <cell r="H177">
            <v>-34892.822440351316</v>
          </cell>
          <cell r="I177">
            <v>-102075.21066240793</v>
          </cell>
          <cell r="J177">
            <v>95848.685885659259</v>
          </cell>
          <cell r="K177">
            <v>-6226.5247767486726</v>
          </cell>
          <cell r="L177">
            <v>95848.7</v>
          </cell>
          <cell r="M177">
            <v>0</v>
          </cell>
          <cell r="N177"/>
          <cell r="O177"/>
          <cell r="P177">
            <v>95848.7</v>
          </cell>
          <cell r="Q177">
            <v>0</v>
          </cell>
          <cell r="R177">
            <v>95848.7</v>
          </cell>
          <cell r="S177">
            <v>-6226.5247767486726</v>
          </cell>
          <cell r="T177">
            <v>0</v>
          </cell>
        </row>
        <row r="178">
          <cell r="B178" t="str">
            <v>1302308N</v>
          </cell>
          <cell r="C178" t="str">
            <v>The Pines at Poughkeepsie Center for Nursing &amp; Rehabilitation</v>
          </cell>
          <cell r="D178">
            <v>3663.0616739952093</v>
          </cell>
          <cell r="E178">
            <v>-75993.108565679751</v>
          </cell>
          <cell r="F178">
            <v>10396.705642063482</v>
          </cell>
          <cell r="G178">
            <v>-67242.858639432146</v>
          </cell>
          <cell r="H178">
            <v>-61415.532506738607</v>
          </cell>
          <cell r="I178">
            <v>-190591.73239579183</v>
          </cell>
          <cell r="J178">
            <v>184818.45779542308</v>
          </cell>
          <cell r="K178">
            <v>-5773.2746003687498</v>
          </cell>
          <cell r="L178">
            <v>184818.5</v>
          </cell>
          <cell r="M178">
            <v>0</v>
          </cell>
          <cell r="N178"/>
          <cell r="O178"/>
          <cell r="P178">
            <v>184818.5</v>
          </cell>
          <cell r="Q178">
            <v>0</v>
          </cell>
          <cell r="R178">
            <v>184818.5</v>
          </cell>
          <cell r="S178">
            <v>-5773.2746003687498</v>
          </cell>
          <cell r="T178">
            <v>0</v>
          </cell>
        </row>
        <row r="179">
          <cell r="B179" t="str">
            <v>1324302N</v>
          </cell>
          <cell r="C179" t="str">
            <v>Elant at Wappingers Falls</v>
          </cell>
          <cell r="D179">
            <v>15530.141094473998</v>
          </cell>
          <cell r="E179">
            <v>-22852.096427658162</v>
          </cell>
          <cell r="F179">
            <v>-24888.095572193371</v>
          </cell>
          <cell r="G179">
            <v>-21918.279734762473</v>
          </cell>
          <cell r="H179">
            <v>-14404.579602471496</v>
          </cell>
          <cell r="I179">
            <v>-68532.910242611499</v>
          </cell>
          <cell r="J179">
            <v>62813.244149057136</v>
          </cell>
          <cell r="K179">
            <v>-5719.6660935543623</v>
          </cell>
          <cell r="L179">
            <v>62813.3</v>
          </cell>
          <cell r="M179">
            <v>0</v>
          </cell>
          <cell r="N179"/>
          <cell r="O179"/>
          <cell r="P179">
            <v>62813.3</v>
          </cell>
          <cell r="Q179">
            <v>0</v>
          </cell>
          <cell r="R179">
            <v>62813.3</v>
          </cell>
          <cell r="S179">
            <v>-5719.6660935543623</v>
          </cell>
          <cell r="T179">
            <v>1</v>
          </cell>
        </row>
        <row r="180">
          <cell r="B180" t="str">
            <v>3334303N</v>
          </cell>
          <cell r="C180" t="str">
            <v>The Crossings Nursing and Rehabilitation Centre</v>
          </cell>
          <cell r="D180">
            <v>14662.161998146916</v>
          </cell>
          <cell r="E180">
            <v>-26129.734686235715</v>
          </cell>
          <cell r="F180">
            <v>-26173.785026386107</v>
          </cell>
          <cell r="G180">
            <v>-24175.660884718123</v>
          </cell>
          <cell r="H180">
            <v>-9203.4689971578518</v>
          </cell>
          <cell r="I180">
            <v>-71020.487596350882</v>
          </cell>
          <cell r="J180">
            <v>65695.041275358555</v>
          </cell>
          <cell r="K180">
            <v>-5325.4463209923269</v>
          </cell>
          <cell r="L180">
            <v>65695.100000000006</v>
          </cell>
          <cell r="M180">
            <v>0</v>
          </cell>
          <cell r="N180"/>
          <cell r="O180"/>
          <cell r="P180">
            <v>65695.100000000006</v>
          </cell>
          <cell r="Q180">
            <v>0</v>
          </cell>
          <cell r="R180">
            <v>65695.100000000006</v>
          </cell>
          <cell r="S180">
            <v>-5325.4463209923269</v>
          </cell>
          <cell r="T180">
            <v>1</v>
          </cell>
        </row>
        <row r="181">
          <cell r="B181" t="str">
            <v>0526304N</v>
          </cell>
          <cell r="C181" t="str">
            <v>Northwoods Rehabilitation&amp;Extended Care Facility at Moravia</v>
          </cell>
          <cell r="D181">
            <v>-11567.004726765743</v>
          </cell>
          <cell r="E181">
            <v>-8889.6054697475993</v>
          </cell>
          <cell r="F181">
            <v>-12001.003577942136</v>
          </cell>
          <cell r="G181">
            <v>-11254.887173037911</v>
          </cell>
          <cell r="H181">
            <v>5449.4946456103507</v>
          </cell>
          <cell r="I181">
            <v>-38263.006301883041</v>
          </cell>
          <cell r="J181">
            <v>33258.473594469826</v>
          </cell>
          <cell r="K181">
            <v>-5004.5327074132147</v>
          </cell>
          <cell r="L181">
            <v>33258</v>
          </cell>
          <cell r="M181">
            <v>0</v>
          </cell>
          <cell r="N181"/>
          <cell r="O181"/>
          <cell r="P181">
            <v>33258</v>
          </cell>
          <cell r="Q181">
            <v>0</v>
          </cell>
          <cell r="R181">
            <v>33258</v>
          </cell>
          <cell r="S181">
            <v>-5004.5327074132147</v>
          </cell>
          <cell r="T181">
            <v>2</v>
          </cell>
        </row>
        <row r="182">
          <cell r="B182" t="str">
            <v>7000395N</v>
          </cell>
          <cell r="C182" t="str">
            <v>Terrace Health Care Center</v>
          </cell>
          <cell r="D182">
            <v>-133691.32588617003</v>
          </cell>
          <cell r="E182">
            <v>20851.566951947927</v>
          </cell>
          <cell r="F182">
            <v>-120710.6180910152</v>
          </cell>
          <cell r="G182">
            <v>5700.1626536883587</v>
          </cell>
          <cell r="H182">
            <v>14959.301881845084</v>
          </cell>
          <cell r="I182">
            <v>-212890.91248970386</v>
          </cell>
          <cell r="J182">
            <v>208144.67764751948</v>
          </cell>
          <cell r="K182">
            <v>-4746.2348421843781</v>
          </cell>
          <cell r="L182">
            <v>0</v>
          </cell>
          <cell r="M182">
            <v>0</v>
          </cell>
          <cell r="N182">
            <v>208144.67764751948</v>
          </cell>
          <cell r="O182"/>
          <cell r="P182">
            <v>208144.67764751948</v>
          </cell>
          <cell r="Q182">
            <v>0</v>
          </cell>
          <cell r="R182">
            <v>208144.67764751948</v>
          </cell>
          <cell r="S182">
            <v>-212890.91248970386</v>
          </cell>
          <cell r="T182">
            <v>0</v>
          </cell>
        </row>
        <row r="183">
          <cell r="B183" t="str">
            <v>5154324N</v>
          </cell>
          <cell r="C183" t="str">
            <v>Momentum at South Bay for Rehabilitation and Nursing</v>
          </cell>
          <cell r="D183">
            <v>-35614.242649446751</v>
          </cell>
          <cell r="E183">
            <v>7178.4517796234068</v>
          </cell>
          <cell r="F183">
            <v>-42419.215406302334</v>
          </cell>
          <cell r="G183">
            <v>-41262.454448929951</v>
          </cell>
          <cell r="H183">
            <v>4295.989659412091</v>
          </cell>
          <cell r="I183">
            <v>-107821.47106564353</v>
          </cell>
          <cell r="J183">
            <v>103747.50835703452</v>
          </cell>
          <cell r="K183">
            <v>-4073.9627086090186</v>
          </cell>
          <cell r="L183">
            <v>103747.6</v>
          </cell>
          <cell r="M183">
            <v>0</v>
          </cell>
          <cell r="N183"/>
          <cell r="O183"/>
          <cell r="P183">
            <v>103747.6</v>
          </cell>
          <cell r="Q183">
            <v>0</v>
          </cell>
          <cell r="R183">
            <v>103747.6</v>
          </cell>
          <cell r="S183">
            <v>-4073.9627086090186</v>
          </cell>
          <cell r="T183">
            <v>0</v>
          </cell>
        </row>
        <row r="184">
          <cell r="B184" t="str">
            <v>2750307N</v>
          </cell>
          <cell r="C184" t="str">
            <v>The Brightonian, Inc</v>
          </cell>
          <cell r="D184">
            <v>-16515.844318664916</v>
          </cell>
          <cell r="E184">
            <v>2472.646265269399</v>
          </cell>
          <cell r="F184">
            <v>-13931.861661593221</v>
          </cell>
          <cell r="G184">
            <v>1600.3464878512525</v>
          </cell>
          <cell r="H184">
            <v>-15881.635646346595</v>
          </cell>
          <cell r="I184">
            <v>-42256.348873484079</v>
          </cell>
          <cell r="J184">
            <v>38216.305544221221</v>
          </cell>
          <cell r="K184">
            <v>-4040.0433292628586</v>
          </cell>
          <cell r="L184">
            <v>38216.400000000001</v>
          </cell>
          <cell r="M184">
            <v>0</v>
          </cell>
          <cell r="N184"/>
          <cell r="O184"/>
          <cell r="P184">
            <v>38216.400000000001</v>
          </cell>
          <cell r="Q184">
            <v>0</v>
          </cell>
          <cell r="R184">
            <v>38216.400000000001</v>
          </cell>
          <cell r="S184">
            <v>-4040.0433292628586</v>
          </cell>
          <cell r="T184">
            <v>1</v>
          </cell>
        </row>
        <row r="185">
          <cell r="B185" t="str">
            <v>1401340N</v>
          </cell>
          <cell r="C185" t="str">
            <v>Niagara Lutheran Home &amp; Rehabilitation Center Inc</v>
          </cell>
          <cell r="D185">
            <v>2805.1312512929508</v>
          </cell>
          <cell r="E185">
            <v>-57645.854446582147</v>
          </cell>
          <cell r="F185">
            <v>7768.4402266342513</v>
          </cell>
          <cell r="G185">
            <v>-57544.790600944449</v>
          </cell>
          <cell r="H185">
            <v>-50445.840880706019</v>
          </cell>
          <cell r="I185">
            <v>-155062.9144503054</v>
          </cell>
          <cell r="J185">
            <v>151224.0276464427</v>
          </cell>
          <cell r="K185">
            <v>-3838.886803862697</v>
          </cell>
          <cell r="L185">
            <v>151224.1</v>
          </cell>
          <cell r="M185">
            <v>0</v>
          </cell>
          <cell r="N185"/>
          <cell r="O185"/>
          <cell r="P185">
            <v>151224.1</v>
          </cell>
          <cell r="Q185">
            <v>0</v>
          </cell>
          <cell r="R185">
            <v>151224.1</v>
          </cell>
          <cell r="S185">
            <v>-3838.886803862697</v>
          </cell>
          <cell r="T185"/>
        </row>
        <row r="186">
          <cell r="B186" t="str">
            <v>5151322N</v>
          </cell>
          <cell r="C186" t="str">
            <v>Oasis Rehabilitation and Nursing, LLC</v>
          </cell>
          <cell r="D186">
            <v>1668.8371204558898</v>
          </cell>
          <cell r="E186">
            <v>-28987.020114526837</v>
          </cell>
          <cell r="F186">
            <v>-23273.461852506854</v>
          </cell>
          <cell r="G186">
            <v>-20510.911149227402</v>
          </cell>
          <cell r="H186">
            <v>12714.656028805819</v>
          </cell>
          <cell r="I186">
            <v>-58387.899966999386</v>
          </cell>
          <cell r="J186">
            <v>55782.018754412267</v>
          </cell>
          <cell r="K186">
            <v>-2605.8812125871191</v>
          </cell>
          <cell r="L186">
            <v>55782.1</v>
          </cell>
          <cell r="M186">
            <v>0</v>
          </cell>
          <cell r="N186"/>
          <cell r="O186"/>
          <cell r="P186">
            <v>55782.1</v>
          </cell>
          <cell r="Q186">
            <v>0</v>
          </cell>
          <cell r="R186">
            <v>55782.1</v>
          </cell>
          <cell r="S186">
            <v>-2605.8812125871191</v>
          </cell>
          <cell r="T186" t="str">
            <v xml:space="preserve"> </v>
          </cell>
        </row>
        <row r="187">
          <cell r="B187" t="str">
            <v>3201310N</v>
          </cell>
          <cell r="C187" t="str">
            <v>Rome Center for Rehabilitation and Health Care</v>
          </cell>
          <cell r="D187">
            <v>3074.6960156092682</v>
          </cell>
          <cell r="E187">
            <v>-65984.751434556689</v>
          </cell>
          <cell r="F187">
            <v>-66176.583140573261</v>
          </cell>
          <cell r="G187">
            <v>20031.947217885881</v>
          </cell>
          <cell r="H187">
            <v>-62961.065255237016</v>
          </cell>
          <cell r="I187">
            <v>-172015.75659687183</v>
          </cell>
          <cell r="J187">
            <v>169575.43348197467</v>
          </cell>
          <cell r="K187">
            <v>-2440.3231148971536</v>
          </cell>
          <cell r="L187">
            <v>169575.5</v>
          </cell>
          <cell r="M187">
            <v>0</v>
          </cell>
          <cell r="N187"/>
          <cell r="O187"/>
          <cell r="P187">
            <v>169575.5</v>
          </cell>
          <cell r="Q187">
            <v>0</v>
          </cell>
          <cell r="R187">
            <v>169575.5</v>
          </cell>
          <cell r="S187">
            <v>-2440.3231148971536</v>
          </cell>
          <cell r="T187">
            <v>0</v>
          </cell>
        </row>
        <row r="188">
          <cell r="B188" t="str">
            <v>0824304N</v>
          </cell>
          <cell r="C188" t="str">
            <v>Norwich Rehabilitation &amp; Nursing Center</v>
          </cell>
          <cell r="D188">
            <v>-26635.342746847917</v>
          </cell>
          <cell r="E188">
            <v>4954.2729685857958</v>
          </cell>
          <cell r="F188">
            <v>5066.9534236885274</v>
          </cell>
          <cell r="G188">
            <v>-31691.550127838756</v>
          </cell>
          <cell r="H188">
            <v>-31997.844195778154</v>
          </cell>
          <cell r="I188">
            <v>-80303.510678190505</v>
          </cell>
          <cell r="J188">
            <v>78928.344806883877</v>
          </cell>
          <cell r="K188">
            <v>-1375.1658713066281</v>
          </cell>
          <cell r="L188">
            <v>78928.399999999994</v>
          </cell>
          <cell r="M188">
            <v>0</v>
          </cell>
          <cell r="N188"/>
          <cell r="O188"/>
          <cell r="P188">
            <v>78928.399999999994</v>
          </cell>
          <cell r="Q188">
            <v>0</v>
          </cell>
          <cell r="R188">
            <v>78928.399999999994</v>
          </cell>
          <cell r="S188">
            <v>-1375.1658713066281</v>
          </cell>
          <cell r="T188">
            <v>0</v>
          </cell>
        </row>
        <row r="189">
          <cell r="B189" t="str">
            <v>5951300N</v>
          </cell>
          <cell r="C189" t="str">
            <v>New York State Veterans Home at Montrose</v>
          </cell>
          <cell r="D189">
            <v>-114687.54776231579</v>
          </cell>
          <cell r="E189">
            <v>-97179.883921941771</v>
          </cell>
          <cell r="F189">
            <v>107006.47076212762</v>
          </cell>
          <cell r="G189">
            <v>7288.3590578262083</v>
          </cell>
          <cell r="H189">
            <v>-65122.923453428179</v>
          </cell>
          <cell r="I189">
            <v>-162695.52531773192</v>
          </cell>
          <cell r="J189">
            <v>161921.31996279309</v>
          </cell>
          <cell r="K189">
            <v>-774.20535493883654</v>
          </cell>
          <cell r="L189">
            <v>161921.4</v>
          </cell>
          <cell r="M189">
            <v>0</v>
          </cell>
          <cell r="N189"/>
          <cell r="O189"/>
          <cell r="P189">
            <v>161921.4</v>
          </cell>
          <cell r="Q189">
            <v>0</v>
          </cell>
          <cell r="R189">
            <v>161921.4</v>
          </cell>
          <cell r="S189">
            <v>-774.20535493883654</v>
          </cell>
          <cell r="T189" t="str">
            <v xml:space="preserve"> </v>
          </cell>
        </row>
        <row r="190">
          <cell r="B190" t="str">
            <v>5324302N</v>
          </cell>
          <cell r="C190" t="str">
            <v>Riverview Manor Health Care Center</v>
          </cell>
          <cell r="D190">
            <v>-28072.09385706807</v>
          </cell>
          <cell r="E190">
            <v>4654.0382509205519</v>
          </cell>
          <cell r="F190">
            <v>3820.3707860594222</v>
          </cell>
          <cell r="G190">
            <v>-23775.465291648878</v>
          </cell>
          <cell r="H190">
            <v>-19327.682218113787</v>
          </cell>
          <cell r="I190">
            <v>-62700.83232985076</v>
          </cell>
          <cell r="J190">
            <v>62338.023129638772</v>
          </cell>
          <cell r="K190">
            <v>-362.80920021198835</v>
          </cell>
          <cell r="L190">
            <v>62338.1</v>
          </cell>
          <cell r="M190">
            <v>0</v>
          </cell>
          <cell r="N190"/>
          <cell r="O190"/>
          <cell r="P190">
            <v>62338.1</v>
          </cell>
          <cell r="Q190">
            <v>0</v>
          </cell>
          <cell r="R190">
            <v>62338.1</v>
          </cell>
          <cell r="S190">
            <v>-362.80920021198835</v>
          </cell>
          <cell r="T190">
            <v>0</v>
          </cell>
        </row>
        <row r="191">
          <cell r="B191" t="str">
            <v>3501305N</v>
          </cell>
          <cell r="C191" t="str">
            <v>Highland Rehabilitation and Nursing Center</v>
          </cell>
          <cell r="D191">
            <v>-3267.5024386944215</v>
          </cell>
          <cell r="E191">
            <v>-40266.751226275075</v>
          </cell>
          <cell r="F191">
            <v>-36896.789417615488</v>
          </cell>
          <cell r="G191">
            <v>11239.278378721943</v>
          </cell>
          <cell r="H191">
            <v>-26388.099965846435</v>
          </cell>
          <cell r="I191">
            <v>-95579.864669709466</v>
          </cell>
          <cell r="J191">
            <v>95550.320241570138</v>
          </cell>
          <cell r="K191">
            <v>-29.544428139328375</v>
          </cell>
          <cell r="L191">
            <v>0</v>
          </cell>
          <cell r="M191">
            <v>0</v>
          </cell>
          <cell r="N191">
            <v>95550.32</v>
          </cell>
          <cell r="O191"/>
          <cell r="P191">
            <v>95550.32</v>
          </cell>
          <cell r="Q191">
            <v>0</v>
          </cell>
          <cell r="R191">
            <v>95550.32</v>
          </cell>
          <cell r="S191">
            <v>-29.544428139328375</v>
          </cell>
          <cell r="T191">
            <v>0</v>
          </cell>
        </row>
        <row r="192">
          <cell r="B192" t="str">
            <v>0601303N</v>
          </cell>
          <cell r="C192" t="str">
            <v>Absolut Center for Nursing and Rehabilitation at Dunkirk, LLC</v>
          </cell>
          <cell r="D192">
            <v>5521.8307682367049</v>
          </cell>
          <cell r="E192">
            <v>2116.1969762690896</v>
          </cell>
          <cell r="F192">
            <v>-13206.701461465018</v>
          </cell>
          <cell r="G192">
            <v>-12818.801229659415</v>
          </cell>
          <cell r="H192">
            <v>-11803.773422618904</v>
          </cell>
          <cell r="I192">
            <v>-30191.248369237546</v>
          </cell>
          <cell r="J192">
            <v>31641.864294965497</v>
          </cell>
          <cell r="K192">
            <v>1450.6159257279505</v>
          </cell>
          <cell r="L192">
            <v>30191.25</v>
          </cell>
          <cell r="M192">
            <v>0</v>
          </cell>
          <cell r="N192"/>
          <cell r="O192"/>
          <cell r="P192">
            <v>30191.25</v>
          </cell>
          <cell r="Q192">
            <v>0</v>
          </cell>
          <cell r="R192">
            <v>30191.25</v>
          </cell>
          <cell r="S192">
            <v>1450.6159257279505</v>
          </cell>
          <cell r="T192" t="str">
            <v xml:space="preserve"> </v>
          </cell>
        </row>
        <row r="193">
          <cell r="B193" t="str">
            <v>4102312N</v>
          </cell>
          <cell r="C193" t="str">
            <v>The Springs Nursing and Rehabilitation Centre</v>
          </cell>
          <cell r="D193">
            <v>-25559.719488774856</v>
          </cell>
          <cell r="E193">
            <v>-27605.672897889457</v>
          </cell>
          <cell r="F193">
            <v>5875.3358205095428</v>
          </cell>
          <cell r="G193">
            <v>-30616.97656544398</v>
          </cell>
          <cell r="H193">
            <v>-5929.8800555627604</v>
          </cell>
          <cell r="I193">
            <v>-83836.913187161525</v>
          </cell>
          <cell r="J193">
            <v>86207.471730473408</v>
          </cell>
          <cell r="K193">
            <v>2370.5585433118831</v>
          </cell>
          <cell r="L193">
            <v>83836.91</v>
          </cell>
          <cell r="M193">
            <v>0</v>
          </cell>
          <cell r="N193"/>
          <cell r="O193"/>
          <cell r="P193">
            <v>83836.91</v>
          </cell>
          <cell r="Q193">
            <v>0</v>
          </cell>
          <cell r="R193">
            <v>83836.91</v>
          </cell>
          <cell r="S193">
            <v>2370.5585433118831</v>
          </cell>
          <cell r="T193" t="str">
            <v xml:space="preserve"> </v>
          </cell>
        </row>
        <row r="194">
          <cell r="B194" t="str">
            <v>7001362N</v>
          </cell>
          <cell r="C194" t="str">
            <v>Sheepshead Nursing &amp; Rehabilitation Center</v>
          </cell>
          <cell r="D194">
            <v>81033.885107130278</v>
          </cell>
          <cell r="E194">
            <v>-70106.365997662899</v>
          </cell>
          <cell r="F194">
            <v>-84955.162256817275</v>
          </cell>
          <cell r="G194">
            <v>-61813.926951547779</v>
          </cell>
          <cell r="H194">
            <v>-56136.347162000369</v>
          </cell>
          <cell r="I194">
            <v>-191977.91726089804</v>
          </cell>
          <cell r="J194">
            <v>199251.38365612167</v>
          </cell>
          <cell r="K194">
            <v>7273.4663952236297</v>
          </cell>
          <cell r="L194">
            <v>191977.92</v>
          </cell>
          <cell r="M194">
            <v>0</v>
          </cell>
          <cell r="N194"/>
          <cell r="O194"/>
          <cell r="P194">
            <v>191977.92</v>
          </cell>
          <cell r="Q194">
            <v>0</v>
          </cell>
          <cell r="R194">
            <v>191977.92</v>
          </cell>
          <cell r="S194">
            <v>7273.4663952236297</v>
          </cell>
          <cell r="T194"/>
        </row>
        <row r="195">
          <cell r="B195" t="str">
            <v>0151301N</v>
          </cell>
          <cell r="C195" t="str">
            <v>Eddy Village Green at Beverwyck</v>
          </cell>
          <cell r="D195">
            <v>-2479.3302059015818</v>
          </cell>
          <cell r="E195">
            <v>1737.621289654061</v>
          </cell>
          <cell r="F195">
            <v>1059.4627233532528</v>
          </cell>
          <cell r="G195">
            <v>-158.88531714837728</v>
          </cell>
          <cell r="H195">
            <v>2859.4710492218655</v>
          </cell>
          <cell r="I195">
            <v>3018.3395391792201</v>
          </cell>
          <cell r="J195">
            <v>4397.1605116261462</v>
          </cell>
          <cell r="K195">
            <v>7415.5000508053663</v>
          </cell>
          <cell r="L195">
            <v>0</v>
          </cell>
          <cell r="M195">
            <v>0</v>
          </cell>
          <cell r="N195"/>
          <cell r="O195"/>
          <cell r="P195">
            <v>0</v>
          </cell>
          <cell r="Q195">
            <v>0</v>
          </cell>
          <cell r="R195">
            <v>0</v>
          </cell>
          <cell r="S195">
            <v>7415.5000508053663</v>
          </cell>
          <cell r="T195"/>
        </row>
        <row r="196">
          <cell r="B196" t="str">
            <v>4402300N</v>
          </cell>
          <cell r="C196" t="str">
            <v>Highland Nursing Home Inc</v>
          </cell>
          <cell r="D196">
            <v>-31821.975277491329</v>
          </cell>
          <cell r="E196">
            <v>-30359.848274231306</v>
          </cell>
          <cell r="F196">
            <v>-31261.511222774658</v>
          </cell>
          <cell r="G196">
            <v>10360.86905324826</v>
          </cell>
          <cell r="H196">
            <v>14532.52572747357</v>
          </cell>
          <cell r="I196">
            <v>-68549.93999377545</v>
          </cell>
          <cell r="J196">
            <v>77608.650800934309</v>
          </cell>
          <cell r="K196">
            <v>9058.7108071588591</v>
          </cell>
          <cell r="L196">
            <v>68549.94</v>
          </cell>
          <cell r="M196">
            <v>0</v>
          </cell>
          <cell r="N196"/>
          <cell r="O196"/>
          <cell r="P196">
            <v>68549.94</v>
          </cell>
          <cell r="Q196">
            <v>0</v>
          </cell>
          <cell r="R196">
            <v>68549.94</v>
          </cell>
          <cell r="S196">
            <v>9058.7108071588591</v>
          </cell>
          <cell r="T196"/>
        </row>
        <row r="197">
          <cell r="B197" t="str">
            <v>3801304N</v>
          </cell>
          <cell r="C197" t="str">
            <v>Chestnut Park Rehabilitation and Nursing Center</v>
          </cell>
          <cell r="D197">
            <v>-21109.783716811922</v>
          </cell>
          <cell r="E197">
            <v>-20696.861378075209</v>
          </cell>
          <cell r="F197">
            <v>3731.2771559820367</v>
          </cell>
          <cell r="G197">
            <v>-22307.091709069675</v>
          </cell>
          <cell r="H197">
            <v>7538.5886000689688</v>
          </cell>
          <cell r="I197">
            <v>-52843.871047905799</v>
          </cell>
          <cell r="J197">
            <v>62894.557649874296</v>
          </cell>
          <cell r="K197">
            <v>10050.686601968497</v>
          </cell>
          <cell r="L197">
            <v>52843.87</v>
          </cell>
          <cell r="M197">
            <v>0</v>
          </cell>
          <cell r="N197"/>
          <cell r="O197"/>
          <cell r="P197">
            <v>52843.87</v>
          </cell>
          <cell r="Q197">
            <v>0</v>
          </cell>
          <cell r="R197">
            <v>52843.87</v>
          </cell>
          <cell r="S197">
            <v>10050.686601968497</v>
          </cell>
          <cell r="T197"/>
        </row>
        <row r="198">
          <cell r="B198" t="str">
            <v>3429303N</v>
          </cell>
          <cell r="C198" t="str">
            <v>Elm Manor Nursing Home</v>
          </cell>
          <cell r="D198">
            <v>-10537.444929057188</v>
          </cell>
          <cell r="E198">
            <v>-12026.549635185291</v>
          </cell>
          <cell r="F198">
            <v>-13776.327325479484</v>
          </cell>
          <cell r="G198">
            <v>7869.9311990693159</v>
          </cell>
          <cell r="H198">
            <v>391.00211710343501</v>
          </cell>
          <cell r="I198">
            <v>-28079.388573549211</v>
          </cell>
          <cell r="J198">
            <v>38549.164788840877</v>
          </cell>
          <cell r="K198">
            <v>10469.776215291666</v>
          </cell>
          <cell r="L198">
            <v>28079.39</v>
          </cell>
          <cell r="M198">
            <v>0</v>
          </cell>
          <cell r="N198"/>
          <cell r="O198"/>
          <cell r="P198">
            <v>28079.39</v>
          </cell>
          <cell r="Q198">
            <v>0</v>
          </cell>
          <cell r="R198">
            <v>28079.39</v>
          </cell>
          <cell r="S198">
            <v>10469.776215291666</v>
          </cell>
          <cell r="T198"/>
        </row>
        <row r="199">
          <cell r="B199" t="str">
            <v>2629303N</v>
          </cell>
          <cell r="C199" t="str">
            <v>Chittenango Center for Rehabilitation and Health Care</v>
          </cell>
          <cell r="D199">
            <v>-24458.194968395772</v>
          </cell>
          <cell r="E199">
            <v>-29519.063502897559</v>
          </cell>
          <cell r="F199">
            <v>-28570.828874377657</v>
          </cell>
          <cell r="G199">
            <v>7118.5676698401066</v>
          </cell>
          <cell r="H199">
            <v>11477.432004371407</v>
          </cell>
          <cell r="I199">
            <v>-63952.087671459478</v>
          </cell>
          <cell r="J199">
            <v>74646.477456772176</v>
          </cell>
          <cell r="K199">
            <v>10694.389785312698</v>
          </cell>
          <cell r="L199">
            <v>0</v>
          </cell>
          <cell r="M199">
            <v>0</v>
          </cell>
          <cell r="N199">
            <v>63952.09</v>
          </cell>
          <cell r="O199"/>
          <cell r="P199">
            <v>63952.09</v>
          </cell>
          <cell r="Q199">
            <v>0</v>
          </cell>
          <cell r="R199">
            <v>63952.09</v>
          </cell>
          <cell r="S199">
            <v>10694.389785312698</v>
          </cell>
          <cell r="T199"/>
        </row>
        <row r="200">
          <cell r="B200" t="str">
            <v>3201307N</v>
          </cell>
          <cell r="C200" t="str">
            <v>Betsy Ross Rehabilitation Center, Inc</v>
          </cell>
          <cell r="D200">
            <v>2298.2652000417002</v>
          </cell>
          <cell r="E200">
            <v>-39805.873094843504</v>
          </cell>
          <cell r="F200">
            <v>-43087.856986885941</v>
          </cell>
          <cell r="G200">
            <v>11741.67631515104</v>
          </cell>
          <cell r="H200">
            <v>-31421.757650244264</v>
          </cell>
          <cell r="I200">
            <v>-100275.54621678097</v>
          </cell>
          <cell r="J200">
            <v>111739.8181056631</v>
          </cell>
          <cell r="K200">
            <v>11464.271888882125</v>
          </cell>
          <cell r="L200">
            <v>100275.55</v>
          </cell>
          <cell r="M200">
            <v>0</v>
          </cell>
          <cell r="N200"/>
          <cell r="O200"/>
          <cell r="P200">
            <v>100275.55</v>
          </cell>
          <cell r="Q200">
            <v>0</v>
          </cell>
          <cell r="R200">
            <v>100275.55</v>
          </cell>
          <cell r="S200">
            <v>11464.271888882125</v>
          </cell>
          <cell r="T200"/>
        </row>
        <row r="201">
          <cell r="B201" t="str">
            <v>4823000N</v>
          </cell>
          <cell r="C201" t="str">
            <v>Schuyler Hospital Inc and Long Term Care Unit</v>
          </cell>
          <cell r="D201">
            <v>2442.4936946815869</v>
          </cell>
          <cell r="E201">
            <v>33246.846712193874</v>
          </cell>
          <cell r="F201">
            <v>-45178.100151104161</v>
          </cell>
          <cell r="G201">
            <v>-48222.979492785664</v>
          </cell>
          <cell r="H201">
            <v>-43048.693771903796</v>
          </cell>
          <cell r="I201">
            <v>-100760.43300891816</v>
          </cell>
          <cell r="J201">
            <v>112569.52743003255</v>
          </cell>
          <cell r="K201">
            <v>11809.094421114394</v>
          </cell>
          <cell r="L201">
            <v>0</v>
          </cell>
          <cell r="M201">
            <v>0</v>
          </cell>
          <cell r="N201">
            <v>100760.43</v>
          </cell>
          <cell r="O201"/>
          <cell r="P201">
            <v>100760.43</v>
          </cell>
          <cell r="Q201">
            <v>0</v>
          </cell>
          <cell r="R201">
            <v>100760.43</v>
          </cell>
          <cell r="S201">
            <v>11809.094421114394</v>
          </cell>
          <cell r="T201"/>
        </row>
        <row r="202">
          <cell r="B202" t="str">
            <v>5151314N</v>
          </cell>
          <cell r="C202" t="str">
            <v>Lakeview Rehabilitation and Care Center</v>
          </cell>
          <cell r="D202">
            <v>27076.53282617317</v>
          </cell>
          <cell r="E202">
            <v>8652.7733562002395</v>
          </cell>
          <cell r="F202">
            <v>-43204.934318785272</v>
          </cell>
          <cell r="G202">
            <v>-33312.164112390114</v>
          </cell>
          <cell r="H202">
            <v>-39295.862986178065</v>
          </cell>
          <cell r="I202">
            <v>-80083.655234980048</v>
          </cell>
          <cell r="J202">
            <v>91935.632475145554</v>
          </cell>
          <cell r="K202">
            <v>11851.977240165506</v>
          </cell>
          <cell r="L202">
            <v>80083.66</v>
          </cell>
          <cell r="M202">
            <v>0</v>
          </cell>
          <cell r="N202"/>
          <cell r="O202"/>
          <cell r="P202">
            <v>80083.66</v>
          </cell>
          <cell r="Q202">
            <v>0</v>
          </cell>
          <cell r="R202">
            <v>80083.66</v>
          </cell>
          <cell r="S202">
            <v>11851.977240165506</v>
          </cell>
          <cell r="T202"/>
        </row>
        <row r="203">
          <cell r="B203" t="str">
            <v>5904321N</v>
          </cell>
          <cell r="C203" t="str">
            <v>Dumont Center for Rehabilitation and Nursing Care</v>
          </cell>
          <cell r="D203">
            <v>4977.6705303021445</v>
          </cell>
          <cell r="E203">
            <v>-99480.030840229447</v>
          </cell>
          <cell r="F203">
            <v>15009.589354044063</v>
          </cell>
          <cell r="G203">
            <v>-86178.569274036126</v>
          </cell>
          <cell r="H203">
            <v>-79293.719596130439</v>
          </cell>
          <cell r="I203">
            <v>-244965.05982604978</v>
          </cell>
          <cell r="J203">
            <v>257061.4477431601</v>
          </cell>
          <cell r="K203">
            <v>12096.387917110318</v>
          </cell>
          <cell r="L203">
            <v>244965.06</v>
          </cell>
          <cell r="M203">
            <v>0</v>
          </cell>
          <cell r="N203"/>
          <cell r="O203"/>
          <cell r="P203">
            <v>244965.06</v>
          </cell>
          <cell r="Q203">
            <v>0</v>
          </cell>
          <cell r="R203">
            <v>244965.06</v>
          </cell>
          <cell r="S203">
            <v>12096.387917110318</v>
          </cell>
          <cell r="T203"/>
        </row>
        <row r="204">
          <cell r="B204" t="str">
            <v>5906300N</v>
          </cell>
          <cell r="C204" t="str">
            <v>King Street Home Inc</v>
          </cell>
          <cell r="D204">
            <v>5293.6670217868577</v>
          </cell>
          <cell r="E204">
            <v>439.52662073325337</v>
          </cell>
          <cell r="F204">
            <v>311.54809414391593</v>
          </cell>
          <cell r="G204">
            <v>1054.288414044117</v>
          </cell>
          <cell r="H204">
            <v>2048.6141226419368</v>
          </cell>
          <cell r="I204">
            <v>9147.6442733500808</v>
          </cell>
          <cell r="J204">
            <v>4438.6455964952966</v>
          </cell>
          <cell r="K204">
            <v>13586.289869845377</v>
          </cell>
          <cell r="L204">
            <v>0</v>
          </cell>
          <cell r="M204">
            <v>0</v>
          </cell>
          <cell r="N204"/>
          <cell r="O204"/>
          <cell r="P204">
            <v>0</v>
          </cell>
          <cell r="Q204">
            <v>0</v>
          </cell>
          <cell r="R204">
            <v>0</v>
          </cell>
          <cell r="S204">
            <v>13586.289869845377</v>
          </cell>
          <cell r="T204"/>
        </row>
        <row r="205">
          <cell r="B205" t="str">
            <v>5820302N</v>
          </cell>
          <cell r="C205" t="str">
            <v>Newark Manor Nursing Home Inc</v>
          </cell>
          <cell r="D205">
            <v>-19828.067897706791</v>
          </cell>
          <cell r="E205">
            <v>-22951.868851951902</v>
          </cell>
          <cell r="F205">
            <v>-20377.08250380903</v>
          </cell>
          <cell r="G205">
            <v>10144.7044665718</v>
          </cell>
          <cell r="H205">
            <v>14544.982589645067</v>
          </cell>
          <cell r="I205">
            <v>-38467.332197250857</v>
          </cell>
          <cell r="J205">
            <v>52605.233539494766</v>
          </cell>
          <cell r="K205">
            <v>14137.901342243909</v>
          </cell>
          <cell r="L205">
            <v>38467.33</v>
          </cell>
          <cell r="M205">
            <v>0</v>
          </cell>
          <cell r="N205"/>
          <cell r="O205"/>
          <cell r="P205">
            <v>38467.33</v>
          </cell>
          <cell r="Q205">
            <v>0</v>
          </cell>
          <cell r="R205">
            <v>38467.33</v>
          </cell>
          <cell r="S205">
            <v>14137.901342243909</v>
          </cell>
          <cell r="T205"/>
        </row>
        <row r="206">
          <cell r="B206" t="str">
            <v>2950316N</v>
          </cell>
          <cell r="C206" t="str">
            <v>Garden Care Center</v>
          </cell>
          <cell r="D206">
            <v>-62851.687089305997</v>
          </cell>
          <cell r="E206">
            <v>-75504.804637977781</v>
          </cell>
          <cell r="F206">
            <v>12455.517884125156</v>
          </cell>
          <cell r="G206">
            <v>-63482.499460015941</v>
          </cell>
          <cell r="H206">
            <v>12494.992075618124</v>
          </cell>
          <cell r="I206">
            <v>-176888.48122755642</v>
          </cell>
          <cell r="J206">
            <v>191420.38153336398</v>
          </cell>
          <cell r="K206">
            <v>14531.900305807561</v>
          </cell>
          <cell r="L206">
            <v>176888.48</v>
          </cell>
          <cell r="M206">
            <v>0</v>
          </cell>
          <cell r="N206"/>
          <cell r="O206"/>
          <cell r="P206">
            <v>176888.48</v>
          </cell>
          <cell r="Q206">
            <v>0</v>
          </cell>
          <cell r="R206">
            <v>176888.48</v>
          </cell>
          <cell r="S206">
            <v>14531.900305807561</v>
          </cell>
          <cell r="T206"/>
        </row>
        <row r="207">
          <cell r="B207" t="str">
            <v>7000397N</v>
          </cell>
          <cell r="C207" t="str">
            <v>St Barnabas Rehabilitation &amp; Continuing Care Center</v>
          </cell>
          <cell r="D207">
            <v>51251.249921056253</v>
          </cell>
          <cell r="E207">
            <v>-93118.334285405057</v>
          </cell>
          <cell r="F207">
            <v>3315.6265154304501</v>
          </cell>
          <cell r="G207">
            <v>6304.2736261863765</v>
          </cell>
          <cell r="H207">
            <v>-52929.518898273629</v>
          </cell>
          <cell r="I207">
            <v>-85176.703121005616</v>
          </cell>
          <cell r="J207">
            <v>99786.201070819719</v>
          </cell>
          <cell r="K207">
            <v>14609.497949814104</v>
          </cell>
          <cell r="L207">
            <v>85176.7</v>
          </cell>
          <cell r="M207">
            <v>0</v>
          </cell>
          <cell r="N207"/>
          <cell r="O207"/>
          <cell r="P207">
            <v>85176.7</v>
          </cell>
          <cell r="Q207">
            <v>0</v>
          </cell>
          <cell r="R207">
            <v>85176.7</v>
          </cell>
          <cell r="S207">
            <v>14609.497949814104</v>
          </cell>
          <cell r="T207"/>
        </row>
        <row r="208">
          <cell r="B208" t="str">
            <v>3158302N</v>
          </cell>
          <cell r="C208" t="str">
            <v>Absolut Center for Nursing and Rehabilitation at Gasport, LLC</v>
          </cell>
          <cell r="D208">
            <v>-27737.400145873049</v>
          </cell>
          <cell r="E208">
            <v>37282.057582441135</v>
          </cell>
          <cell r="F208">
            <v>5382.0576905372372</v>
          </cell>
          <cell r="G208">
            <v>-39101.343383713895</v>
          </cell>
          <cell r="H208">
            <v>-43248.608184292258</v>
          </cell>
          <cell r="I208">
            <v>-67423.23644090083</v>
          </cell>
          <cell r="J208">
            <v>82204.448619279865</v>
          </cell>
          <cell r="K208">
            <v>14781.212178379035</v>
          </cell>
          <cell r="L208">
            <v>67423</v>
          </cell>
          <cell r="M208">
            <v>14781</v>
          </cell>
          <cell r="N208"/>
          <cell r="O208"/>
          <cell r="P208">
            <v>67423</v>
          </cell>
          <cell r="Q208">
            <v>14781</v>
          </cell>
          <cell r="R208">
            <v>82204</v>
          </cell>
          <cell r="S208">
            <v>14781.212178379035</v>
          </cell>
          <cell r="T208"/>
        </row>
        <row r="209">
          <cell r="B209" t="str">
            <v>5401311N</v>
          </cell>
          <cell r="C209" t="str">
            <v>Cayuga Ridge Extened Care</v>
          </cell>
          <cell r="D209">
            <v>35819.068930031295</v>
          </cell>
          <cell r="E209">
            <v>10633.720422076571</v>
          </cell>
          <cell r="F209">
            <v>-57925.23613277977</v>
          </cell>
          <cell r="G209">
            <v>-54792.569800733254</v>
          </cell>
          <cell r="H209">
            <v>-54773.310460645291</v>
          </cell>
          <cell r="I209">
            <v>-121038.32704205046</v>
          </cell>
          <cell r="J209">
            <v>138531.93579739734</v>
          </cell>
          <cell r="K209">
            <v>17493.608755346882</v>
          </cell>
          <cell r="L209">
            <v>121038.33</v>
          </cell>
          <cell r="M209">
            <v>0</v>
          </cell>
          <cell r="N209"/>
          <cell r="O209"/>
          <cell r="P209">
            <v>121038.33</v>
          </cell>
          <cell r="Q209">
            <v>0</v>
          </cell>
          <cell r="R209">
            <v>121038.33</v>
          </cell>
          <cell r="S209">
            <v>17493.608755346882</v>
          </cell>
          <cell r="T209"/>
        </row>
        <row r="210">
          <cell r="B210" t="str">
            <v>1427000N</v>
          </cell>
          <cell r="C210" t="str">
            <v>Jennie B Richmond Chaffee Nursing Home Company Inc</v>
          </cell>
          <cell r="D210">
            <v>25112.820674800427</v>
          </cell>
          <cell r="E210">
            <v>-21421.710224661085</v>
          </cell>
          <cell r="F210">
            <v>-17692.527871966304</v>
          </cell>
          <cell r="G210">
            <v>2187.327525512479</v>
          </cell>
          <cell r="H210">
            <v>-12712.941069825592</v>
          </cell>
          <cell r="I210">
            <v>-24527.030966140075</v>
          </cell>
          <cell r="J210">
            <v>43053.775201560784</v>
          </cell>
          <cell r="K210">
            <v>18526.744235420709</v>
          </cell>
          <cell r="L210">
            <v>24527.03</v>
          </cell>
          <cell r="M210">
            <v>0</v>
          </cell>
          <cell r="N210"/>
          <cell r="O210"/>
          <cell r="P210">
            <v>24527.03</v>
          </cell>
          <cell r="Q210">
            <v>0</v>
          </cell>
          <cell r="R210">
            <v>24527.03</v>
          </cell>
          <cell r="S210">
            <v>18526.744235420709</v>
          </cell>
          <cell r="T210"/>
        </row>
        <row r="211">
          <cell r="B211" t="str">
            <v>2701357N</v>
          </cell>
          <cell r="C211" t="str">
            <v>Baird Nursing Home LLC</v>
          </cell>
          <cell r="D211">
            <v>-7498.8182197510805</v>
          </cell>
          <cell r="E211">
            <v>4987.5374562550487</v>
          </cell>
          <cell r="F211">
            <v>797.807055674597</v>
          </cell>
          <cell r="G211">
            <v>5067.8831132377545</v>
          </cell>
          <cell r="H211">
            <v>-1113.3069303317777</v>
          </cell>
          <cell r="I211">
            <v>2241.1024750845418</v>
          </cell>
          <cell r="J211">
            <v>16672.266061380546</v>
          </cell>
          <cell r="K211">
            <v>18913.368536465088</v>
          </cell>
          <cell r="L211">
            <v>0</v>
          </cell>
          <cell r="M211">
            <v>0</v>
          </cell>
          <cell r="N211"/>
          <cell r="O211"/>
          <cell r="P211">
            <v>0</v>
          </cell>
          <cell r="Q211">
            <v>0</v>
          </cell>
          <cell r="R211">
            <v>0</v>
          </cell>
          <cell r="S211">
            <v>18913.368536465088</v>
          </cell>
          <cell r="T211"/>
        </row>
        <row r="212">
          <cell r="B212" t="str">
            <v>1461302N</v>
          </cell>
          <cell r="C212" t="str">
            <v>Absolut Center for Nursing and Rehabilitation at Eden, LLC</v>
          </cell>
          <cell r="D212">
            <v>8344.0574756406713</v>
          </cell>
          <cell r="E212">
            <v>2371.5313400873383</v>
          </cell>
          <cell r="F212">
            <v>-17022.384906629813</v>
          </cell>
          <cell r="G212">
            <v>1834.2201788128796</v>
          </cell>
          <cell r="H212">
            <v>-16735.988272736664</v>
          </cell>
          <cell r="I212">
            <v>-21208.564184825587</v>
          </cell>
          <cell r="J212">
            <v>41022.302244573053</v>
          </cell>
          <cell r="K212">
            <v>19813.738059747466</v>
          </cell>
          <cell r="L212">
            <v>21208.560000000001</v>
          </cell>
          <cell r="M212">
            <v>0</v>
          </cell>
          <cell r="N212"/>
          <cell r="O212"/>
          <cell r="P212">
            <v>21208.560000000001</v>
          </cell>
          <cell r="Q212">
            <v>0</v>
          </cell>
          <cell r="R212">
            <v>21208.560000000001</v>
          </cell>
          <cell r="S212">
            <v>19813.738059747466</v>
          </cell>
          <cell r="T212"/>
        </row>
        <row r="213">
          <cell r="B213" t="str">
            <v>7003351N</v>
          </cell>
          <cell r="C213" t="str">
            <v>Chapin Home for the Aging</v>
          </cell>
          <cell r="D213">
            <v>-105689.6050083633</v>
          </cell>
          <cell r="E213">
            <v>-108414.66612250036</v>
          </cell>
          <cell r="F213">
            <v>18655.668582770446</v>
          </cell>
          <cell r="G213">
            <v>29717.842808166923</v>
          </cell>
          <cell r="H213">
            <v>-71365.692765735163</v>
          </cell>
          <cell r="I213">
            <v>-237096.45250566147</v>
          </cell>
          <cell r="J213">
            <v>257039.63368253538</v>
          </cell>
          <cell r="K213">
            <v>19943.181176873914</v>
          </cell>
          <cell r="L213">
            <v>237096.45</v>
          </cell>
          <cell r="M213">
            <v>0</v>
          </cell>
          <cell r="N213"/>
          <cell r="O213"/>
          <cell r="P213">
            <v>237096.45</v>
          </cell>
          <cell r="Q213">
            <v>0</v>
          </cell>
          <cell r="R213">
            <v>237096.45</v>
          </cell>
          <cell r="S213">
            <v>19943.181176873914</v>
          </cell>
          <cell r="T213"/>
        </row>
        <row r="214">
          <cell r="B214" t="str">
            <v>2725302N</v>
          </cell>
          <cell r="C214" t="str">
            <v>St. John's Penfield Homes</v>
          </cell>
          <cell r="D214">
            <v>0</v>
          </cell>
          <cell r="E214">
            <v>1211.1543759374299</v>
          </cell>
          <cell r="F214">
            <v>0</v>
          </cell>
          <cell r="G214">
            <v>4150.6019655719529</v>
          </cell>
          <cell r="H214">
            <v>3893.8235106921775</v>
          </cell>
          <cell r="I214">
            <v>9255.5798522015612</v>
          </cell>
          <cell r="J214">
            <v>10830.583303207059</v>
          </cell>
          <cell r="K214">
            <v>20086.16315540862</v>
          </cell>
          <cell r="L214">
            <v>0</v>
          </cell>
          <cell r="M214">
            <v>0</v>
          </cell>
          <cell r="N214"/>
          <cell r="O214"/>
          <cell r="P214">
            <v>0</v>
          </cell>
          <cell r="Q214">
            <v>0</v>
          </cell>
          <cell r="R214">
            <v>0</v>
          </cell>
          <cell r="S214">
            <v>20086.16315540862</v>
          </cell>
          <cell r="T214"/>
        </row>
        <row r="215">
          <cell r="B215" t="str">
            <v>3801000N</v>
          </cell>
          <cell r="C215" t="str">
            <v>Aurelia Osborn Fox Memorial Hospital</v>
          </cell>
          <cell r="D215">
            <v>-49150.493994030636</v>
          </cell>
          <cell r="E215">
            <v>37846.780166265133</v>
          </cell>
          <cell r="F215">
            <v>6880.7535605524181</v>
          </cell>
          <cell r="G215">
            <v>-48169.289508335612</v>
          </cell>
          <cell r="H215">
            <v>-45506.881971959876</v>
          </cell>
          <cell r="I215">
            <v>-98099.131747508567</v>
          </cell>
          <cell r="J215">
            <v>118727.18866309944</v>
          </cell>
          <cell r="K215">
            <v>20628.056915590874</v>
          </cell>
          <cell r="L215">
            <v>0</v>
          </cell>
          <cell r="M215">
            <v>0</v>
          </cell>
          <cell r="N215">
            <v>98099</v>
          </cell>
          <cell r="O215"/>
          <cell r="P215">
            <v>98099</v>
          </cell>
          <cell r="Q215">
            <v>0</v>
          </cell>
          <cell r="R215">
            <v>98099</v>
          </cell>
          <cell r="S215">
            <v>20628.056915590874</v>
          </cell>
          <cell r="T215"/>
        </row>
        <row r="216">
          <cell r="B216" t="str">
            <v>1552300N</v>
          </cell>
          <cell r="C216" t="str">
            <v>Essex Center for Rehabilitation and Healthcare</v>
          </cell>
          <cell r="D216">
            <v>49202.848433397492</v>
          </cell>
          <cell r="E216">
            <v>-8609.9743236997147</v>
          </cell>
          <cell r="F216">
            <v>-54957.273742280158</v>
          </cell>
          <cell r="G216">
            <v>-49001.94423129972</v>
          </cell>
          <cell r="H216">
            <v>-44850.031008148369</v>
          </cell>
          <cell r="I216">
            <v>-108216.37487203047</v>
          </cell>
          <cell r="J216">
            <v>130108.5491212732</v>
          </cell>
          <cell r="K216">
            <v>21892.174249242729</v>
          </cell>
          <cell r="L216">
            <v>108216.37</v>
          </cell>
          <cell r="M216">
            <v>0</v>
          </cell>
          <cell r="N216"/>
          <cell r="O216"/>
          <cell r="P216">
            <v>108216.37</v>
          </cell>
          <cell r="Q216">
            <v>0</v>
          </cell>
          <cell r="R216">
            <v>108216.37</v>
          </cell>
          <cell r="S216">
            <v>21892.174249242729</v>
          </cell>
          <cell r="T216"/>
        </row>
        <row r="217">
          <cell r="B217" t="str">
            <v>0952300N</v>
          </cell>
          <cell r="C217" t="str">
            <v>Clinton County Nursing Home</v>
          </cell>
          <cell r="D217">
            <v>19878.437200291912</v>
          </cell>
          <cell r="E217">
            <v>-34115.17749149508</v>
          </cell>
          <cell r="F217">
            <v>-35547.069795215175</v>
          </cell>
          <cell r="G217">
            <v>7478.7239082347141</v>
          </cell>
          <cell r="H217">
            <v>-23670.021732002329</v>
          </cell>
          <cell r="I217">
            <v>-65975.107910185965</v>
          </cell>
          <cell r="J217">
            <v>88036.358954053096</v>
          </cell>
          <cell r="K217">
            <v>22061.251043867131</v>
          </cell>
          <cell r="L217">
            <v>65975.11</v>
          </cell>
          <cell r="M217">
            <v>0</v>
          </cell>
          <cell r="N217"/>
          <cell r="O217"/>
          <cell r="P217">
            <v>65975.11</v>
          </cell>
          <cell r="Q217">
            <v>0</v>
          </cell>
          <cell r="R217">
            <v>65975.11</v>
          </cell>
          <cell r="S217">
            <v>22061.251043867131</v>
          </cell>
          <cell r="T217"/>
        </row>
        <row r="218">
          <cell r="B218" t="str">
            <v>3353301N</v>
          </cell>
          <cell r="C218" t="str">
            <v>Nottingham RCHF</v>
          </cell>
          <cell r="D218">
            <v>5758.908267048274</v>
          </cell>
          <cell r="E218">
            <v>1803.9767771051347</v>
          </cell>
          <cell r="F218">
            <v>2611.4855822102445</v>
          </cell>
          <cell r="G218">
            <v>1881.4378525251423</v>
          </cell>
          <cell r="H218">
            <v>4185.3556460757382</v>
          </cell>
          <cell r="I218">
            <v>16241.164124964533</v>
          </cell>
          <cell r="J218">
            <v>6121.5987812289304</v>
          </cell>
          <cell r="K218">
            <v>22362.762906193464</v>
          </cell>
          <cell r="L218">
            <v>0</v>
          </cell>
          <cell r="M218">
            <v>0</v>
          </cell>
          <cell r="N218"/>
          <cell r="O218"/>
          <cell r="P218">
            <v>0</v>
          </cell>
          <cell r="Q218">
            <v>0</v>
          </cell>
          <cell r="R218">
            <v>0</v>
          </cell>
          <cell r="S218">
            <v>22362.762906193464</v>
          </cell>
          <cell r="T218"/>
        </row>
        <row r="219">
          <cell r="B219" t="str">
            <v>6120300N</v>
          </cell>
          <cell r="C219" t="str">
            <v>Penn Yan Manor Nursing Home Inc</v>
          </cell>
          <cell r="D219">
            <v>-14311.264619535583</v>
          </cell>
          <cell r="E219">
            <v>1778.2521727299754</v>
          </cell>
          <cell r="F219">
            <v>1995.9884710331687</v>
          </cell>
          <cell r="G219">
            <v>15414.855130264048</v>
          </cell>
          <cell r="H219">
            <v>-13101.254826466902</v>
          </cell>
          <cell r="I219">
            <v>-8223.4236719752935</v>
          </cell>
          <cell r="J219">
            <v>31562.156257923427</v>
          </cell>
          <cell r="K219">
            <v>23338.732585948135</v>
          </cell>
          <cell r="L219">
            <v>8223.42</v>
          </cell>
          <cell r="M219">
            <v>0</v>
          </cell>
          <cell r="N219"/>
          <cell r="O219"/>
          <cell r="P219">
            <v>8223.42</v>
          </cell>
          <cell r="Q219">
            <v>0</v>
          </cell>
          <cell r="R219">
            <v>8223.42</v>
          </cell>
          <cell r="S219">
            <v>23338.732585948135</v>
          </cell>
          <cell r="T219"/>
        </row>
        <row r="220">
          <cell r="B220" t="str">
            <v>0420302N</v>
          </cell>
          <cell r="C220" t="str">
            <v>Absolut Center for Nursing and Rehabilitation at Allegany, LLC</v>
          </cell>
          <cell r="D220">
            <v>652.38729113404406</v>
          </cell>
          <cell r="E220">
            <v>-12139.145816146161</v>
          </cell>
          <cell r="F220">
            <v>1464.2556031354729</v>
          </cell>
          <cell r="G220">
            <v>-9668.6978625814809</v>
          </cell>
          <cell r="H220">
            <v>15613.669418188922</v>
          </cell>
          <cell r="I220">
            <v>-4077.5313662692024</v>
          </cell>
          <cell r="J220">
            <v>28496.351711329869</v>
          </cell>
          <cell r="K220">
            <v>24418.820345060667</v>
          </cell>
          <cell r="L220">
            <v>28496.351711329869</v>
          </cell>
          <cell r="M220">
            <v>0</v>
          </cell>
          <cell r="N220"/>
          <cell r="O220"/>
          <cell r="P220">
            <v>28496.351711329869</v>
          </cell>
          <cell r="Q220">
            <v>0</v>
          </cell>
          <cell r="R220">
            <v>28496.351711329869</v>
          </cell>
          <cell r="S220">
            <v>-4077.5313662692024</v>
          </cell>
          <cell r="T220"/>
        </row>
        <row r="221">
          <cell r="B221" t="str">
            <v>2913301N</v>
          </cell>
          <cell r="C221" t="str">
            <v>Grace Plaza Nursing and Rehabilitation Center</v>
          </cell>
          <cell r="D221">
            <v>5405.8138929515117</v>
          </cell>
          <cell r="E221">
            <v>-99513.090185403315</v>
          </cell>
          <cell r="F221">
            <v>15444.992834672857</v>
          </cell>
          <cell r="G221">
            <v>-93277.831391757718</v>
          </cell>
          <cell r="H221">
            <v>-86113.129046204092</v>
          </cell>
          <cell r="I221">
            <v>-258053.24389574077</v>
          </cell>
          <cell r="J221">
            <v>282795.41533397057</v>
          </cell>
          <cell r="K221">
            <v>24742.171438229794</v>
          </cell>
          <cell r="L221">
            <v>258053.24</v>
          </cell>
          <cell r="M221">
            <v>0</v>
          </cell>
          <cell r="N221"/>
          <cell r="O221"/>
          <cell r="P221">
            <v>258053.24</v>
          </cell>
          <cell r="Q221">
            <v>0</v>
          </cell>
          <cell r="R221">
            <v>258053.24</v>
          </cell>
          <cell r="S221">
            <v>24742.171438229794</v>
          </cell>
          <cell r="T221"/>
        </row>
        <row r="222">
          <cell r="B222" t="str">
            <v>7002335N</v>
          </cell>
          <cell r="C222" t="str">
            <v>VillageCare Rehabilitation and Nursing Center</v>
          </cell>
          <cell r="D222">
            <v>7454.1147793733489</v>
          </cell>
          <cell r="E222">
            <v>5893.9196628629734</v>
          </cell>
          <cell r="F222">
            <v>1522.9769089431647</v>
          </cell>
          <cell r="G222">
            <v>0</v>
          </cell>
          <cell r="H222">
            <v>0</v>
          </cell>
          <cell r="I222">
            <v>14871.011351179488</v>
          </cell>
          <cell r="J222">
            <v>10432.460440942279</v>
          </cell>
          <cell r="K222">
            <v>25303.471792121767</v>
          </cell>
          <cell r="L222">
            <v>25303</v>
          </cell>
          <cell r="M222">
            <v>0</v>
          </cell>
          <cell r="N222"/>
          <cell r="O222"/>
          <cell r="P222">
            <v>25303</v>
          </cell>
          <cell r="Q222">
            <v>0</v>
          </cell>
          <cell r="R222">
            <v>25303</v>
          </cell>
          <cell r="S222">
            <v>25303.471792121767</v>
          </cell>
          <cell r="T222"/>
        </row>
        <row r="223">
          <cell r="B223" t="str">
            <v>0155304N</v>
          </cell>
          <cell r="C223" t="str">
            <v>Guilderland Center Rehabilitation and Extended Care Facility</v>
          </cell>
          <cell r="D223">
            <v>-39860.349108421768</v>
          </cell>
          <cell r="E223">
            <v>24451.420692903906</v>
          </cell>
          <cell r="F223">
            <v>0</v>
          </cell>
          <cell r="G223">
            <v>0</v>
          </cell>
          <cell r="H223">
            <v>0</v>
          </cell>
          <cell r="I223">
            <v>-15408.928415517861</v>
          </cell>
          <cell r="J223">
            <v>40939.885224133723</v>
          </cell>
          <cell r="K223">
            <v>25530.956808615862</v>
          </cell>
          <cell r="L223">
            <v>15408.93</v>
          </cell>
          <cell r="M223">
            <v>0</v>
          </cell>
          <cell r="N223"/>
          <cell r="O223"/>
          <cell r="P223">
            <v>15408.93</v>
          </cell>
          <cell r="Q223">
            <v>0</v>
          </cell>
          <cell r="R223">
            <v>15408.93</v>
          </cell>
          <cell r="S223">
            <v>25530.956808615862</v>
          </cell>
          <cell r="T223"/>
        </row>
        <row r="224">
          <cell r="B224" t="str">
            <v>7003394N</v>
          </cell>
          <cell r="C224" t="str">
            <v>Forest Hills Care Center</v>
          </cell>
          <cell r="D224">
            <v>1909.750502767034</v>
          </cell>
          <cell r="E224">
            <v>5505.6016247573862</v>
          </cell>
          <cell r="F224">
            <v>5190.5185128308667</v>
          </cell>
          <cell r="G224">
            <v>-40819.150577214583</v>
          </cell>
          <cell r="H224">
            <v>-41332.932188626139</v>
          </cell>
          <cell r="I224">
            <v>-69546.212125485443</v>
          </cell>
          <cell r="J224">
            <v>96508.187271263785</v>
          </cell>
          <cell r="K224">
            <v>26961.975145778342</v>
          </cell>
          <cell r="L224">
            <v>69546.210000000006</v>
          </cell>
          <cell r="M224">
            <v>0</v>
          </cell>
          <cell r="N224"/>
          <cell r="O224"/>
          <cell r="P224">
            <v>69546.210000000006</v>
          </cell>
          <cell r="Q224">
            <v>0</v>
          </cell>
          <cell r="R224">
            <v>69546.210000000006</v>
          </cell>
          <cell r="S224">
            <v>26961.975145778342</v>
          </cell>
          <cell r="T224"/>
        </row>
        <row r="225">
          <cell r="B225" t="str">
            <v>4124301N</v>
          </cell>
          <cell r="C225" t="str">
            <v>Riverside Center for Rehabilitation and Nursing</v>
          </cell>
          <cell r="D225">
            <v>-34206.388208466698</v>
          </cell>
          <cell r="E225">
            <v>-35571.180198361501</v>
          </cell>
          <cell r="F225">
            <v>5930.0529797596364</v>
          </cell>
          <cell r="G225">
            <v>27969.070950339948</v>
          </cell>
          <cell r="H225">
            <v>-25917.726072261295</v>
          </cell>
          <cell r="I225">
            <v>-61796.170548989903</v>
          </cell>
          <cell r="J225">
            <v>89038.893769586939</v>
          </cell>
          <cell r="K225">
            <v>27242.723220597036</v>
          </cell>
          <cell r="L225">
            <v>61796.17</v>
          </cell>
          <cell r="M225">
            <v>0</v>
          </cell>
          <cell r="N225"/>
          <cell r="O225"/>
          <cell r="P225">
            <v>61796.17</v>
          </cell>
          <cell r="Q225">
            <v>0</v>
          </cell>
          <cell r="R225">
            <v>61796.17</v>
          </cell>
          <cell r="S225">
            <v>27242.723220597036</v>
          </cell>
          <cell r="T225"/>
        </row>
        <row r="226">
          <cell r="B226" t="str">
            <v>2950301N</v>
          </cell>
          <cell r="C226" t="str">
            <v>Belair Care Center Inc</v>
          </cell>
          <cell r="D226">
            <v>-20834.491629575801</v>
          </cell>
          <cell r="E226">
            <v>9930.1057780510673</v>
          </cell>
          <cell r="F226">
            <v>1908.6783745836758</v>
          </cell>
          <cell r="G226">
            <v>67.744965904698574</v>
          </cell>
          <cell r="H226">
            <v>11055.777228234116</v>
          </cell>
          <cell r="I226">
            <v>2127.8147171977562</v>
          </cell>
          <cell r="J226">
            <v>25587.097144315023</v>
          </cell>
          <cell r="K226">
            <v>27714.911861512781</v>
          </cell>
          <cell r="L226">
            <v>0</v>
          </cell>
          <cell r="M226">
            <v>0</v>
          </cell>
          <cell r="N226"/>
          <cell r="O226"/>
          <cell r="P226">
            <v>0</v>
          </cell>
          <cell r="Q226">
            <v>0</v>
          </cell>
          <cell r="R226">
            <v>0</v>
          </cell>
          <cell r="S226">
            <v>27714.911861512781</v>
          </cell>
          <cell r="T226"/>
        </row>
        <row r="227">
          <cell r="B227" t="str">
            <v>7003401N</v>
          </cell>
          <cell r="C227" t="str">
            <v>Beacon Rehabilitation and Nursing Center</v>
          </cell>
          <cell r="D227">
            <v>38868.782361289195</v>
          </cell>
          <cell r="E227">
            <v>10785.593303607064</v>
          </cell>
          <cell r="F227">
            <v>-68522.74998330661</v>
          </cell>
          <cell r="G227">
            <v>-64819.547907626365</v>
          </cell>
          <cell r="H227">
            <v>-53243.571407339907</v>
          </cell>
          <cell r="I227">
            <v>-136931.49363337664</v>
          </cell>
          <cell r="J227">
            <v>165072.53785897483</v>
          </cell>
          <cell r="K227">
            <v>28141.044225598191</v>
          </cell>
          <cell r="L227">
            <v>136931.49</v>
          </cell>
          <cell r="M227">
            <v>0</v>
          </cell>
          <cell r="N227"/>
          <cell r="O227"/>
          <cell r="P227">
            <v>136931.49</v>
          </cell>
          <cell r="Q227">
            <v>0</v>
          </cell>
          <cell r="R227">
            <v>136931.49</v>
          </cell>
          <cell r="S227">
            <v>28141.044225598191</v>
          </cell>
          <cell r="T227"/>
        </row>
        <row r="228">
          <cell r="B228" t="str">
            <v>7002359N</v>
          </cell>
          <cell r="C228" t="str">
            <v>Fort Tryon Center for Rehabilitation and Nursing</v>
          </cell>
          <cell r="D228">
            <v>6684.8503572575719</v>
          </cell>
          <cell r="E228">
            <v>-126009.66846923939</v>
          </cell>
          <cell r="F228">
            <v>17991.880892054654</v>
          </cell>
          <cell r="G228">
            <v>-101307.93125285616</v>
          </cell>
          <cell r="H228">
            <v>-93944.903645652827</v>
          </cell>
          <cell r="I228">
            <v>-296585.77211843611</v>
          </cell>
          <cell r="J228">
            <v>326092.26698939916</v>
          </cell>
          <cell r="K228">
            <v>29506.494870963041</v>
          </cell>
          <cell r="L228">
            <v>296585.77</v>
          </cell>
          <cell r="M228">
            <v>0</v>
          </cell>
          <cell r="N228"/>
          <cell r="O228"/>
          <cell r="P228">
            <v>296585.77</v>
          </cell>
          <cell r="Q228">
            <v>0</v>
          </cell>
          <cell r="R228">
            <v>296585.77</v>
          </cell>
          <cell r="S228">
            <v>29506.494870963041</v>
          </cell>
          <cell r="T228"/>
        </row>
        <row r="229">
          <cell r="B229" t="str">
            <v>4350301N</v>
          </cell>
          <cell r="C229" t="str">
            <v>Tolstoy Foundation Rehabilitation and Nursing Center</v>
          </cell>
          <cell r="D229">
            <v>22050.762696841004</v>
          </cell>
          <cell r="E229">
            <v>-36096.879750164175</v>
          </cell>
          <cell r="F229">
            <v>-32274.651429567366</v>
          </cell>
          <cell r="G229">
            <v>-29462.94200444227</v>
          </cell>
          <cell r="H229">
            <v>28149.597690858212</v>
          </cell>
          <cell r="I229">
            <v>-47634.112796474597</v>
          </cell>
          <cell r="J229">
            <v>77689.938124864799</v>
          </cell>
          <cell r="K229">
            <v>30055.825328390201</v>
          </cell>
          <cell r="L229">
            <v>47634.11</v>
          </cell>
          <cell r="M229">
            <v>0</v>
          </cell>
          <cell r="N229"/>
          <cell r="O229"/>
          <cell r="P229">
            <v>47634.11</v>
          </cell>
          <cell r="Q229">
            <v>0</v>
          </cell>
          <cell r="R229">
            <v>47634.11</v>
          </cell>
          <cell r="S229">
            <v>30055.825328390201</v>
          </cell>
          <cell r="T229"/>
        </row>
        <row r="230">
          <cell r="B230" t="str">
            <v>7001380N</v>
          </cell>
          <cell r="C230" t="str">
            <v>Dr Susan Smith Mckinney Nursing and Rehabilitation Center</v>
          </cell>
          <cell r="D230">
            <v>-201858.78203347023</v>
          </cell>
          <cell r="E230">
            <v>-191306.18477073521</v>
          </cell>
          <cell r="F230">
            <v>57736.455905612595</v>
          </cell>
          <cell r="G230">
            <v>50469.45374000445</v>
          </cell>
          <cell r="H230">
            <v>-149350.08197132338</v>
          </cell>
          <cell r="I230">
            <v>-434309.13912991178</v>
          </cell>
          <cell r="J230">
            <v>464610.26802064164</v>
          </cell>
          <cell r="K230">
            <v>30301.128890729859</v>
          </cell>
          <cell r="L230">
            <v>434309.14</v>
          </cell>
          <cell r="M230">
            <v>0</v>
          </cell>
          <cell r="N230"/>
          <cell r="O230"/>
          <cell r="P230">
            <v>434309.14</v>
          </cell>
          <cell r="Q230">
            <v>0</v>
          </cell>
          <cell r="R230">
            <v>434309.14</v>
          </cell>
          <cell r="S230">
            <v>30301.128890729859</v>
          </cell>
          <cell r="T230"/>
        </row>
        <row r="231">
          <cell r="B231" t="str">
            <v>5601306N</v>
          </cell>
          <cell r="C231" t="str">
            <v>The Stanton Nursing and Rehabilitation Centre</v>
          </cell>
          <cell r="D231">
            <v>-29178.649492812739</v>
          </cell>
          <cell r="E231">
            <v>5170.1833058202028</v>
          </cell>
          <cell r="F231">
            <v>4725.7814617418699</v>
          </cell>
          <cell r="G231">
            <v>-37875.029555613823</v>
          </cell>
          <cell r="H231">
            <v>1335.4415594361453</v>
          </cell>
          <cell r="I231">
            <v>-55822.272721428337</v>
          </cell>
          <cell r="J231">
            <v>88065.241867011588</v>
          </cell>
          <cell r="K231">
            <v>32242.969145583251</v>
          </cell>
          <cell r="L231">
            <v>55822.27</v>
          </cell>
          <cell r="M231">
            <v>0</v>
          </cell>
          <cell r="N231"/>
          <cell r="O231"/>
          <cell r="P231">
            <v>55822.27</v>
          </cell>
          <cell r="Q231">
            <v>0</v>
          </cell>
          <cell r="R231">
            <v>55822.27</v>
          </cell>
          <cell r="S231">
            <v>32242.969145583251</v>
          </cell>
          <cell r="T231"/>
        </row>
        <row r="232">
          <cell r="B232" t="str">
            <v>0401303N</v>
          </cell>
          <cell r="C232" t="str">
            <v>The Pines Healthcare &amp; Rehabilitation Centers Olean Campus</v>
          </cell>
          <cell r="D232">
            <v>2380.6556891590371</v>
          </cell>
          <cell r="E232">
            <v>7011.5881419791331</v>
          </cell>
          <cell r="F232">
            <v>6523.4450182187329</v>
          </cell>
          <cell r="G232">
            <v>-54646.505942760712</v>
          </cell>
          <cell r="H232">
            <v>-54875.854841011227</v>
          </cell>
          <cell r="I232">
            <v>-93606.671934415033</v>
          </cell>
          <cell r="J232">
            <v>126688.28712959803</v>
          </cell>
          <cell r="K232">
            <v>33081.615195182996</v>
          </cell>
          <cell r="L232">
            <v>93606.67</v>
          </cell>
          <cell r="M232">
            <v>0</v>
          </cell>
          <cell r="N232"/>
          <cell r="O232"/>
          <cell r="P232">
            <v>93606.67</v>
          </cell>
          <cell r="Q232">
            <v>0</v>
          </cell>
          <cell r="R232">
            <v>93606.67</v>
          </cell>
          <cell r="S232">
            <v>33081.615195182996</v>
          </cell>
          <cell r="T232"/>
        </row>
        <row r="233">
          <cell r="B233" t="str">
            <v>3202315N</v>
          </cell>
          <cell r="C233" t="str">
            <v>The Pines at Utica Center for Nursing &amp; Rehabilitation</v>
          </cell>
          <cell r="D233">
            <v>-41407.066038226621</v>
          </cell>
          <cell r="E233">
            <v>-39949.451230998726</v>
          </cell>
          <cell r="F233">
            <v>-36635.036394156574</v>
          </cell>
          <cell r="G233">
            <v>20834.262511265384</v>
          </cell>
          <cell r="H233">
            <v>30015.836453106895</v>
          </cell>
          <cell r="I233">
            <v>-67141.454699009657</v>
          </cell>
          <cell r="J233">
            <v>102271.58848826187</v>
          </cell>
          <cell r="K233">
            <v>35130.133789252213</v>
          </cell>
          <cell r="L233">
            <v>67141.45</v>
          </cell>
          <cell r="M233">
            <v>0</v>
          </cell>
          <cell r="N233"/>
          <cell r="O233"/>
          <cell r="P233">
            <v>67141.45</v>
          </cell>
          <cell r="Q233">
            <v>0</v>
          </cell>
          <cell r="R233">
            <v>67141.45</v>
          </cell>
          <cell r="S233">
            <v>35130.133789252213</v>
          </cell>
          <cell r="T233"/>
        </row>
        <row r="234">
          <cell r="B234" t="str">
            <v>1560302N</v>
          </cell>
          <cell r="C234" t="str">
            <v>Uihlein Living Center</v>
          </cell>
          <cell r="D234">
            <v>1537.465137132127</v>
          </cell>
          <cell r="E234">
            <v>-29704.861554551593</v>
          </cell>
          <cell r="F234">
            <v>3875.7841377170453</v>
          </cell>
          <cell r="G234">
            <v>4458.3080334572151</v>
          </cell>
          <cell r="H234">
            <v>22614.860038123661</v>
          </cell>
          <cell r="I234">
            <v>2781.5557918784543</v>
          </cell>
          <cell r="J234">
            <v>34256.204358957373</v>
          </cell>
          <cell r="K234">
            <v>37037.760150835828</v>
          </cell>
          <cell r="L234">
            <v>0</v>
          </cell>
          <cell r="M234">
            <v>0</v>
          </cell>
          <cell r="N234"/>
          <cell r="O234"/>
          <cell r="P234">
            <v>0</v>
          </cell>
          <cell r="Q234">
            <v>0</v>
          </cell>
          <cell r="R234">
            <v>0</v>
          </cell>
          <cell r="S234">
            <v>37037.760150835828</v>
          </cell>
          <cell r="T234"/>
        </row>
        <row r="235">
          <cell r="B235" t="str">
            <v>1421308N</v>
          </cell>
          <cell r="C235" t="str">
            <v>St Francis Home of Williamsville</v>
          </cell>
          <cell r="D235">
            <v>-36254.565914142717</v>
          </cell>
          <cell r="E235">
            <v>28211.315677902654</v>
          </cell>
          <cell r="F235">
            <v>35509.936365781992</v>
          </cell>
          <cell r="G235">
            <v>-63343.008542032338</v>
          </cell>
          <cell r="H235">
            <v>-37790.361294230643</v>
          </cell>
          <cell r="I235">
            <v>-73666.683706721058</v>
          </cell>
          <cell r="J235">
            <v>112091.66930176584</v>
          </cell>
          <cell r="K235">
            <v>38424.985595044782</v>
          </cell>
          <cell r="L235">
            <v>73666.679999999993</v>
          </cell>
          <cell r="M235">
            <v>0</v>
          </cell>
          <cell r="N235"/>
          <cell r="O235"/>
          <cell r="P235">
            <v>73666.679999999993</v>
          </cell>
          <cell r="Q235">
            <v>0</v>
          </cell>
          <cell r="R235">
            <v>73666.679999999993</v>
          </cell>
          <cell r="S235">
            <v>38424.985595044782</v>
          </cell>
          <cell r="T235"/>
        </row>
        <row r="236">
          <cell r="B236" t="str">
            <v>7000381N</v>
          </cell>
          <cell r="C236" t="str">
            <v>Bronx Center for Rehabilitation &amp; Health Care</v>
          </cell>
          <cell r="D236">
            <v>-127662.91068777276</v>
          </cell>
          <cell r="E236">
            <v>-119562.74130136748</v>
          </cell>
          <cell r="F236">
            <v>-103556.67035245126</v>
          </cell>
          <cell r="G236">
            <v>36963.052871379216</v>
          </cell>
          <cell r="H236">
            <v>48012.18526712327</v>
          </cell>
          <cell r="I236">
            <v>-265807.08420308901</v>
          </cell>
          <cell r="J236">
            <v>304262.5149689801</v>
          </cell>
          <cell r="K236">
            <v>38455.430765891098</v>
          </cell>
          <cell r="L236">
            <v>265807.08</v>
          </cell>
          <cell r="M236">
            <v>0</v>
          </cell>
          <cell r="N236"/>
          <cell r="O236"/>
          <cell r="P236">
            <v>265807.08</v>
          </cell>
          <cell r="Q236">
            <v>0</v>
          </cell>
          <cell r="R236">
            <v>265807.08</v>
          </cell>
          <cell r="S236">
            <v>38455.430765891098</v>
          </cell>
          <cell r="T236"/>
        </row>
        <row r="237">
          <cell r="B237" t="str">
            <v>2902304N</v>
          </cell>
          <cell r="C237" t="str">
            <v>Grandell Rehabilitation and Nursing Center</v>
          </cell>
          <cell r="D237">
            <v>-126666.73967890437</v>
          </cell>
          <cell r="E237">
            <v>-138371.71642333642</v>
          </cell>
          <cell r="F237">
            <v>-128588.88040014743</v>
          </cell>
          <cell r="G237">
            <v>32023.258929116611</v>
          </cell>
          <cell r="H237">
            <v>48561.576383461412</v>
          </cell>
          <cell r="I237">
            <v>-313042.50118981022</v>
          </cell>
          <cell r="J237">
            <v>351935.46741585119</v>
          </cell>
          <cell r="K237">
            <v>38892.966226040968</v>
          </cell>
          <cell r="L237">
            <v>313042.5</v>
          </cell>
          <cell r="M237">
            <v>0</v>
          </cell>
          <cell r="N237"/>
          <cell r="O237"/>
          <cell r="P237">
            <v>313042.5</v>
          </cell>
          <cell r="Q237">
            <v>0</v>
          </cell>
          <cell r="R237">
            <v>313042.5</v>
          </cell>
          <cell r="S237">
            <v>38892.966226040968</v>
          </cell>
          <cell r="T237"/>
        </row>
        <row r="238">
          <cell r="B238" t="str">
            <v>1327302N</v>
          </cell>
          <cell r="C238" t="str">
            <v>Northern Dutchess Res Health Care Facility, Inc</v>
          </cell>
          <cell r="D238">
            <v>1779.9115181142479</v>
          </cell>
          <cell r="E238">
            <v>23265.451064558922</v>
          </cell>
          <cell r="F238">
            <v>4410.1592935405724</v>
          </cell>
          <cell r="G238">
            <v>-32152.703332486322</v>
          </cell>
          <cell r="H238">
            <v>-32358.348461029742</v>
          </cell>
          <cell r="I238">
            <v>-35055.529917302323</v>
          </cell>
          <cell r="J238">
            <v>74382.445730996275</v>
          </cell>
          <cell r="K238">
            <v>39326.915813693951</v>
          </cell>
          <cell r="L238">
            <v>0</v>
          </cell>
          <cell r="M238">
            <v>0</v>
          </cell>
          <cell r="N238">
            <v>35055.53</v>
          </cell>
          <cell r="O238"/>
          <cell r="P238">
            <v>35055.53</v>
          </cell>
          <cell r="Q238">
            <v>0</v>
          </cell>
          <cell r="R238">
            <v>35055.53</v>
          </cell>
          <cell r="S238">
            <v>39326.915813693951</v>
          </cell>
          <cell r="T238"/>
        </row>
        <row r="239">
          <cell r="B239" t="str">
            <v>2901305N</v>
          </cell>
          <cell r="C239" t="str">
            <v>Glen Cove Center for Nursing and Rehabilitation</v>
          </cell>
          <cell r="D239">
            <v>11818.412012024204</v>
          </cell>
          <cell r="E239">
            <v>2963.1860232288418</v>
          </cell>
          <cell r="F239">
            <v>-19118.200924380159</v>
          </cell>
          <cell r="G239">
            <v>-20251.626997439664</v>
          </cell>
          <cell r="H239">
            <v>15546.225073943368</v>
          </cell>
          <cell r="I239">
            <v>-9042.0048126234087</v>
          </cell>
          <cell r="J239">
            <v>48878.575089872269</v>
          </cell>
          <cell r="K239">
            <v>39836.570277248858</v>
          </cell>
          <cell r="L239">
            <v>9042</v>
          </cell>
          <cell r="M239">
            <v>0</v>
          </cell>
          <cell r="N239"/>
          <cell r="O239"/>
          <cell r="P239">
            <v>9042</v>
          </cell>
          <cell r="Q239">
            <v>0</v>
          </cell>
          <cell r="R239">
            <v>9042</v>
          </cell>
          <cell r="S239">
            <v>39836.570277248858</v>
          </cell>
          <cell r="T239"/>
        </row>
        <row r="240">
          <cell r="B240" t="str">
            <v>2722301N</v>
          </cell>
          <cell r="C240" t="str">
            <v>Wedgewood Nursing Home</v>
          </cell>
          <cell r="D240">
            <v>4440.0901133077332</v>
          </cell>
          <cell r="E240">
            <v>-8362.5329555736535</v>
          </cell>
          <cell r="F240">
            <v>6002.0645927695259</v>
          </cell>
          <cell r="G240">
            <v>14304.198085400672</v>
          </cell>
          <cell r="H240">
            <v>413.01458973679206</v>
          </cell>
          <cell r="I240">
            <v>16796.834425641071</v>
          </cell>
          <cell r="J240">
            <v>23653.975428654576</v>
          </cell>
          <cell r="K240">
            <v>40450.809854295643</v>
          </cell>
          <cell r="L240">
            <v>0</v>
          </cell>
          <cell r="M240">
            <v>9963</v>
          </cell>
          <cell r="N240"/>
          <cell r="O240"/>
          <cell r="P240">
            <v>0</v>
          </cell>
          <cell r="Q240">
            <v>9963</v>
          </cell>
          <cell r="R240">
            <v>9963</v>
          </cell>
          <cell r="S240">
            <v>40450.809854295643</v>
          </cell>
          <cell r="T240"/>
        </row>
        <row r="241">
          <cell r="B241" t="str">
            <v>1801307N</v>
          </cell>
          <cell r="C241" t="str">
            <v>Batavia Health Care Center, LLC</v>
          </cell>
          <cell r="D241">
            <v>-10012.308143858216</v>
          </cell>
          <cell r="E241">
            <v>3327.3280185215081</v>
          </cell>
          <cell r="F241">
            <v>15021.362627818526</v>
          </cell>
          <cell r="G241">
            <v>2185.5773700888999</v>
          </cell>
          <cell r="H241">
            <v>-24324.616344964754</v>
          </cell>
          <cell r="I241">
            <v>-13802.656472394036</v>
          </cell>
          <cell r="J241">
            <v>54985.396503964468</v>
          </cell>
          <cell r="K241">
            <v>41182.740031570429</v>
          </cell>
          <cell r="L241">
            <v>13802.66</v>
          </cell>
          <cell r="M241">
            <v>0</v>
          </cell>
          <cell r="N241"/>
          <cell r="O241"/>
          <cell r="P241">
            <v>13802.66</v>
          </cell>
          <cell r="Q241">
            <v>0</v>
          </cell>
          <cell r="R241">
            <v>13802.66</v>
          </cell>
          <cell r="S241">
            <v>41182.740031570429</v>
          </cell>
          <cell r="T241"/>
        </row>
        <row r="242">
          <cell r="B242" t="str">
            <v>3202313N</v>
          </cell>
          <cell r="C242" t="str">
            <v>Focus Rehabilitation and Nursing Center at Utica</v>
          </cell>
          <cell r="D242">
            <v>2144.9466993403985</v>
          </cell>
          <cell r="E242">
            <v>8261.6726973948607</v>
          </cell>
          <cell r="F242">
            <v>-53104.48151257469</v>
          </cell>
          <cell r="G242">
            <v>-53495.914647952275</v>
          </cell>
          <cell r="H242">
            <v>4972.1876216850569</v>
          </cell>
          <cell r="I242">
            <v>-91221.589142106663</v>
          </cell>
          <cell r="J242">
            <v>133497.46039770319</v>
          </cell>
          <cell r="K242">
            <v>42275.871255596532</v>
          </cell>
          <cell r="L242">
            <v>91221.59</v>
          </cell>
          <cell r="M242">
            <v>0</v>
          </cell>
          <cell r="N242"/>
          <cell r="O242"/>
          <cell r="P242">
            <v>91221.59</v>
          </cell>
          <cell r="Q242">
            <v>0</v>
          </cell>
          <cell r="R242">
            <v>91221.59</v>
          </cell>
          <cell r="S242">
            <v>42275.871255596532</v>
          </cell>
          <cell r="T242"/>
        </row>
        <row r="243">
          <cell r="B243" t="str">
            <v>0823300N</v>
          </cell>
          <cell r="C243" t="str">
            <v>ChaseHealth Rehab and Residential Care</v>
          </cell>
          <cell r="D243">
            <v>-27530.161443429752</v>
          </cell>
          <cell r="E243">
            <v>21725.335659627362</v>
          </cell>
          <cell r="F243">
            <v>3559.5818499495363</v>
          </cell>
          <cell r="G243">
            <v>-28506.695726749957</v>
          </cell>
          <cell r="H243">
            <v>11589.97443189311</v>
          </cell>
          <cell r="I243">
            <v>-19161.965228709698</v>
          </cell>
          <cell r="J243">
            <v>62699.789112456747</v>
          </cell>
          <cell r="K243">
            <v>43537.823883747049</v>
          </cell>
          <cell r="L243">
            <v>19161.97</v>
          </cell>
          <cell r="M243">
            <v>0</v>
          </cell>
          <cell r="N243"/>
          <cell r="O243"/>
          <cell r="P243">
            <v>19161.97</v>
          </cell>
          <cell r="Q243">
            <v>0</v>
          </cell>
          <cell r="R243">
            <v>19161.97</v>
          </cell>
          <cell r="S243">
            <v>43537.823883747049</v>
          </cell>
          <cell r="T243"/>
        </row>
        <row r="244">
          <cell r="B244" t="str">
            <v>1427303N</v>
          </cell>
          <cell r="C244" t="str">
            <v>Fiddlers Green Manor Rehabilitation and Nursing Center</v>
          </cell>
          <cell r="D244">
            <v>1001.1484877693355</v>
          </cell>
          <cell r="E244">
            <v>-29132.055532753169</v>
          </cell>
          <cell r="F244">
            <v>20761.899618164567</v>
          </cell>
          <cell r="G244">
            <v>6108.1865901832007</v>
          </cell>
          <cell r="H244">
            <v>-24320.665034892136</v>
          </cell>
          <cell r="I244">
            <v>-25581.485871528203</v>
          </cell>
          <cell r="J244">
            <v>70879.558045680285</v>
          </cell>
          <cell r="K244">
            <v>45298.072174152083</v>
          </cell>
          <cell r="L244">
            <v>25581</v>
          </cell>
          <cell r="M244">
            <v>7719</v>
          </cell>
          <cell r="N244"/>
          <cell r="O244"/>
          <cell r="P244">
            <v>25581</v>
          </cell>
          <cell r="Q244">
            <v>7719</v>
          </cell>
          <cell r="R244">
            <v>33300</v>
          </cell>
          <cell r="S244">
            <v>45298.072174152083</v>
          </cell>
          <cell r="T244"/>
        </row>
        <row r="245">
          <cell r="B245" t="str">
            <v>6027303N</v>
          </cell>
          <cell r="C245" t="str">
            <v>East Side Nursing Home</v>
          </cell>
          <cell r="D245">
            <v>-24191.9175336439</v>
          </cell>
          <cell r="E245">
            <v>3705.2979639233126</v>
          </cell>
          <cell r="F245">
            <v>-23986.874966813273</v>
          </cell>
          <cell r="G245">
            <v>15603.832947153771</v>
          </cell>
          <cell r="H245">
            <v>15184.180604297027</v>
          </cell>
          <cell r="I245">
            <v>-13685.480985083064</v>
          </cell>
          <cell r="J245">
            <v>59632.321194786717</v>
          </cell>
          <cell r="K245">
            <v>45946.840209703652</v>
          </cell>
          <cell r="L245">
            <v>13685.48</v>
          </cell>
          <cell r="M245">
            <v>0</v>
          </cell>
          <cell r="N245"/>
          <cell r="O245"/>
          <cell r="P245">
            <v>13685.48</v>
          </cell>
          <cell r="Q245">
            <v>0</v>
          </cell>
          <cell r="R245">
            <v>13685.48</v>
          </cell>
          <cell r="S245">
            <v>45946.840209703652</v>
          </cell>
          <cell r="T245"/>
        </row>
        <row r="246">
          <cell r="B246" t="str">
            <v>2520301N</v>
          </cell>
          <cell r="C246" t="str">
            <v>Avon Nursing Home, LLC</v>
          </cell>
          <cell r="D246">
            <v>-10346.021306650537</v>
          </cell>
          <cell r="E246">
            <v>-13532.7781526036</v>
          </cell>
          <cell r="F246">
            <v>1912.0286012539182</v>
          </cell>
          <cell r="G246">
            <v>19913.028625207717</v>
          </cell>
          <cell r="H246">
            <v>13575.968589872691</v>
          </cell>
          <cell r="I246">
            <v>11522.22635708019</v>
          </cell>
          <cell r="J246">
            <v>34848.006003424089</v>
          </cell>
          <cell r="K246">
            <v>46370.232360504277</v>
          </cell>
          <cell r="L246">
            <v>0</v>
          </cell>
          <cell r="M246">
            <v>0</v>
          </cell>
          <cell r="N246"/>
          <cell r="O246"/>
          <cell r="P246">
            <v>0</v>
          </cell>
          <cell r="Q246">
            <v>0</v>
          </cell>
          <cell r="R246">
            <v>0</v>
          </cell>
          <cell r="S246">
            <v>46370.232360504277</v>
          </cell>
          <cell r="T246"/>
        </row>
        <row r="247">
          <cell r="B247" t="str">
            <v>0301305N</v>
          </cell>
          <cell r="C247" t="str">
            <v>Good Shepherd-Fairview Home Inc</v>
          </cell>
          <cell r="D247">
            <v>6252.1419120126284</v>
          </cell>
          <cell r="E247">
            <v>-11167.086259763713</v>
          </cell>
          <cell r="F247">
            <v>1367.4887353498143</v>
          </cell>
          <cell r="G247">
            <v>12443.778488517353</v>
          </cell>
          <cell r="H247">
            <v>13733.56953278806</v>
          </cell>
          <cell r="I247">
            <v>22629.892408904143</v>
          </cell>
          <cell r="J247">
            <v>24501.150887314827</v>
          </cell>
          <cell r="K247">
            <v>47131.043296218966</v>
          </cell>
          <cell r="L247">
            <v>0</v>
          </cell>
          <cell r="M247">
            <v>0</v>
          </cell>
          <cell r="N247"/>
          <cell r="O247"/>
          <cell r="P247">
            <v>0</v>
          </cell>
          <cell r="Q247">
            <v>0</v>
          </cell>
          <cell r="R247">
            <v>0</v>
          </cell>
          <cell r="S247">
            <v>47131.043296218966</v>
          </cell>
          <cell r="T247"/>
        </row>
        <row r="248">
          <cell r="B248" t="str">
            <v>7001388N</v>
          </cell>
          <cell r="C248" t="str">
            <v>Brooklyn Center for Rehabilitation and Residential Health Care</v>
          </cell>
          <cell r="D248">
            <v>-130612.67908590099</v>
          </cell>
          <cell r="E248">
            <v>-123684.49780806106</v>
          </cell>
          <cell r="F248">
            <v>32372.17666386089</v>
          </cell>
          <cell r="G248">
            <v>48351.049606705063</v>
          </cell>
          <cell r="H248">
            <v>-107775.40410261195</v>
          </cell>
          <cell r="I248">
            <v>-281349.35472600808</v>
          </cell>
          <cell r="J248">
            <v>328564.05820743745</v>
          </cell>
          <cell r="K248">
            <v>47214.703481429373</v>
          </cell>
          <cell r="L248">
            <v>281349.34999999998</v>
          </cell>
          <cell r="M248">
            <v>0</v>
          </cell>
          <cell r="N248"/>
          <cell r="O248"/>
          <cell r="P248">
            <v>281349.34999999998</v>
          </cell>
          <cell r="Q248">
            <v>0</v>
          </cell>
          <cell r="R248">
            <v>281349.34999999998</v>
          </cell>
          <cell r="S248">
            <v>47214.703481429373</v>
          </cell>
          <cell r="T248"/>
        </row>
        <row r="249">
          <cell r="B249" t="str">
            <v>2750308N</v>
          </cell>
          <cell r="C249" t="str">
            <v>The Hurlbut</v>
          </cell>
          <cell r="D249">
            <v>-63055.434036572697</v>
          </cell>
          <cell r="E249">
            <v>-65772.441918203695</v>
          </cell>
          <cell r="F249">
            <v>9756.7894744526839</v>
          </cell>
          <cell r="G249">
            <v>50453.407495108513</v>
          </cell>
          <cell r="H249">
            <v>-47142.718633526376</v>
          </cell>
          <cell r="I249">
            <v>-115760.39761874158</v>
          </cell>
          <cell r="J249">
            <v>163776.63181734955</v>
          </cell>
          <cell r="K249">
            <v>48016.23419860797</v>
          </cell>
          <cell r="L249">
            <v>0</v>
          </cell>
          <cell r="M249">
            <v>0</v>
          </cell>
          <cell r="N249">
            <v>115760.4</v>
          </cell>
          <cell r="O249"/>
          <cell r="P249">
            <v>115760.4</v>
          </cell>
          <cell r="Q249">
            <v>0</v>
          </cell>
          <cell r="R249">
            <v>115760.4</v>
          </cell>
          <cell r="S249">
            <v>48016.23419860797</v>
          </cell>
          <cell r="T249"/>
        </row>
        <row r="250">
          <cell r="B250" t="str">
            <v>4353301N</v>
          </cell>
          <cell r="C250" t="str">
            <v>Northern Metropolitan Residential Health Care Facility Inc</v>
          </cell>
          <cell r="D250">
            <v>30466.444075348256</v>
          </cell>
          <cell r="E250">
            <v>-58410.475170122569</v>
          </cell>
          <cell r="F250">
            <v>-61633.554900458526</v>
          </cell>
          <cell r="G250">
            <v>20663.005229324393</v>
          </cell>
          <cell r="H250">
            <v>-41287.802420095919</v>
          </cell>
          <cell r="I250">
            <v>-110202.38318600436</v>
          </cell>
          <cell r="J250">
            <v>158435.48742543501</v>
          </cell>
          <cell r="K250">
            <v>48233.104239430657</v>
          </cell>
          <cell r="L250">
            <v>0</v>
          </cell>
          <cell r="M250">
            <v>0</v>
          </cell>
          <cell r="N250">
            <v>110202</v>
          </cell>
          <cell r="O250"/>
          <cell r="P250">
            <v>110202</v>
          </cell>
          <cell r="Q250">
            <v>0</v>
          </cell>
          <cell r="R250">
            <v>110202</v>
          </cell>
          <cell r="S250">
            <v>48233.104239430657</v>
          </cell>
          <cell r="T250"/>
        </row>
        <row r="251">
          <cell r="B251" t="str">
            <v>5907317N</v>
          </cell>
          <cell r="C251" t="str">
            <v>Sans Souci Rehabilitation and Nursing Center</v>
          </cell>
          <cell r="D251">
            <v>2414.0229029919647</v>
          </cell>
          <cell r="E251">
            <v>8377.3306595964241</v>
          </cell>
          <cell r="F251">
            <v>-59317.159710060143</v>
          </cell>
          <cell r="G251">
            <v>6253.4382908400185</v>
          </cell>
          <cell r="H251">
            <v>-57582.486754896636</v>
          </cell>
          <cell r="I251">
            <v>-99854.854611528368</v>
          </cell>
          <cell r="J251">
            <v>148541.19211921035</v>
          </cell>
          <cell r="K251">
            <v>48686.337507681979</v>
          </cell>
          <cell r="L251">
            <v>99854.85</v>
          </cell>
          <cell r="M251">
            <v>0</v>
          </cell>
          <cell r="N251"/>
          <cell r="O251"/>
          <cell r="P251">
            <v>99854.85</v>
          </cell>
          <cell r="Q251">
            <v>0</v>
          </cell>
          <cell r="R251">
            <v>99854.85</v>
          </cell>
          <cell r="S251">
            <v>48686.337507681979</v>
          </cell>
          <cell r="T251"/>
        </row>
        <row r="252">
          <cell r="B252" t="str">
            <v>5905308N</v>
          </cell>
          <cell r="C252" t="str">
            <v>Cedar Manor Nursing &amp; Rehabilitation Center</v>
          </cell>
          <cell r="D252">
            <v>28893.264965529881</v>
          </cell>
          <cell r="E252">
            <v>-58109.267703506666</v>
          </cell>
          <cell r="F252">
            <v>3678.0506718022302</v>
          </cell>
          <cell r="G252">
            <v>-48177.477684944031</v>
          </cell>
          <cell r="H252">
            <v>-26967.940736088607</v>
          </cell>
          <cell r="I252">
            <v>-100683.3704872072</v>
          </cell>
          <cell r="J252">
            <v>151286.79460162998</v>
          </cell>
          <cell r="K252">
            <v>50603.424114422785</v>
          </cell>
          <cell r="L252">
            <v>100683.37</v>
          </cell>
          <cell r="M252">
            <v>0</v>
          </cell>
          <cell r="N252"/>
          <cell r="O252"/>
          <cell r="P252">
            <v>100683.37</v>
          </cell>
          <cell r="Q252">
            <v>0</v>
          </cell>
          <cell r="R252">
            <v>100683.37</v>
          </cell>
          <cell r="S252">
            <v>50603.424114422785</v>
          </cell>
          <cell r="T252"/>
        </row>
        <row r="253">
          <cell r="B253" t="str">
            <v>2701363N</v>
          </cell>
          <cell r="C253" t="str">
            <v>Latta Road Nursing Home A</v>
          </cell>
          <cell r="D253">
            <v>-13033.728688468158</v>
          </cell>
          <cell r="E253">
            <v>18879.309550928585</v>
          </cell>
          <cell r="F253">
            <v>17446.984054674445</v>
          </cell>
          <cell r="G253">
            <v>18076.251773857432</v>
          </cell>
          <cell r="H253">
            <v>-20724.126778253252</v>
          </cell>
          <cell r="I253">
            <v>20644.68991273905</v>
          </cell>
          <cell r="J253">
            <v>36071.590602918637</v>
          </cell>
          <cell r="K253">
            <v>56716.280515657687</v>
          </cell>
          <cell r="L253">
            <v>0</v>
          </cell>
          <cell r="M253">
            <v>0</v>
          </cell>
          <cell r="N253"/>
          <cell r="O253"/>
          <cell r="P253">
            <v>0</v>
          </cell>
          <cell r="Q253">
            <v>0</v>
          </cell>
          <cell r="R253">
            <v>0</v>
          </cell>
          <cell r="S253">
            <v>56716.280515657687</v>
          </cell>
          <cell r="T253"/>
        </row>
        <row r="254">
          <cell r="B254" t="str">
            <v>3154303N</v>
          </cell>
          <cell r="C254" t="str">
            <v>Newfane Rehab &amp; Health Care Center</v>
          </cell>
          <cell r="D254">
            <v>-52163.263122433091</v>
          </cell>
          <cell r="E254">
            <v>-50161.842013880807</v>
          </cell>
          <cell r="F254">
            <v>34541.270950145445</v>
          </cell>
          <cell r="G254">
            <v>43241.170146776945</v>
          </cell>
          <cell r="H254">
            <v>-44344.862967564499</v>
          </cell>
          <cell r="I254">
            <v>-68887.527006955992</v>
          </cell>
          <cell r="J254">
            <v>126060.04598364529</v>
          </cell>
          <cell r="K254">
            <v>57172.518976689302</v>
          </cell>
          <cell r="L254">
            <v>68887.53</v>
          </cell>
          <cell r="M254">
            <v>0</v>
          </cell>
          <cell r="N254"/>
          <cell r="O254"/>
          <cell r="P254">
            <v>68887.53</v>
          </cell>
          <cell r="Q254">
            <v>0</v>
          </cell>
          <cell r="R254">
            <v>68887.53</v>
          </cell>
          <cell r="S254">
            <v>57172.518976689302</v>
          </cell>
          <cell r="T254"/>
        </row>
        <row r="255">
          <cell r="B255" t="str">
            <v>2827000N</v>
          </cell>
          <cell r="C255" t="str">
            <v>Palatine Nursing Home</v>
          </cell>
          <cell r="D255">
            <v>-17969.49927002925</v>
          </cell>
          <cell r="E255">
            <v>16050.222676700076</v>
          </cell>
          <cell r="F255">
            <v>3366.2626576728071</v>
          </cell>
          <cell r="G255">
            <v>25823.798696832615</v>
          </cell>
          <cell r="H255">
            <v>-27743.011131194195</v>
          </cell>
          <cell r="I255">
            <v>-472.22637001794646</v>
          </cell>
          <cell r="J255">
            <v>58028.294195393333</v>
          </cell>
          <cell r="K255">
            <v>57556.067825375387</v>
          </cell>
          <cell r="L255">
            <v>472.24</v>
          </cell>
          <cell r="M255">
            <v>0</v>
          </cell>
          <cell r="N255"/>
          <cell r="O255"/>
          <cell r="P255">
            <v>472.24</v>
          </cell>
          <cell r="Q255">
            <v>0</v>
          </cell>
          <cell r="R255">
            <v>472.24</v>
          </cell>
          <cell r="S255">
            <v>57556.067825375387</v>
          </cell>
          <cell r="T255"/>
        </row>
        <row r="256">
          <cell r="B256" t="str">
            <v>3824300N</v>
          </cell>
          <cell r="C256" t="str">
            <v>Otsego Manor</v>
          </cell>
          <cell r="D256">
            <v>-63502.082665056783</v>
          </cell>
          <cell r="E256">
            <v>-15487.543929708323</v>
          </cell>
          <cell r="F256">
            <v>15875.537492515839</v>
          </cell>
          <cell r="G256">
            <v>-72882.388375715338</v>
          </cell>
          <cell r="H256">
            <v>0</v>
          </cell>
          <cell r="I256">
            <v>-135996.4774779646</v>
          </cell>
          <cell r="J256">
            <v>193617.60707473246</v>
          </cell>
          <cell r="K256">
            <v>57621.12959676786</v>
          </cell>
          <cell r="L256">
            <v>135996.48000000001</v>
          </cell>
          <cell r="M256">
            <v>0</v>
          </cell>
          <cell r="N256"/>
          <cell r="O256"/>
          <cell r="P256">
            <v>135996.48000000001</v>
          </cell>
          <cell r="Q256">
            <v>0</v>
          </cell>
          <cell r="R256">
            <v>135996.48000000001</v>
          </cell>
          <cell r="S256">
            <v>57621.12959676786</v>
          </cell>
          <cell r="T256"/>
        </row>
        <row r="257">
          <cell r="B257" t="str">
            <v>1620300N</v>
          </cell>
          <cell r="C257" t="str">
            <v>Mercy Living Center</v>
          </cell>
          <cell r="D257">
            <v>0</v>
          </cell>
          <cell r="E257">
            <v>0</v>
          </cell>
          <cell r="F257">
            <v>-25677.744252264438</v>
          </cell>
          <cell r="G257">
            <v>3205.7802459220366</v>
          </cell>
          <cell r="H257">
            <v>17794.784626560191</v>
          </cell>
          <cell r="I257">
            <v>-4677.1793797822102</v>
          </cell>
          <cell r="J257">
            <v>62616.694398216721</v>
          </cell>
          <cell r="K257">
            <v>57939.515018434511</v>
          </cell>
          <cell r="L257">
            <v>0</v>
          </cell>
          <cell r="M257">
            <v>0</v>
          </cell>
          <cell r="N257">
            <v>4677</v>
          </cell>
          <cell r="O257"/>
          <cell r="P257">
            <v>4677</v>
          </cell>
          <cell r="Q257">
            <v>0</v>
          </cell>
          <cell r="R257">
            <v>4677</v>
          </cell>
          <cell r="S257">
            <v>57939.515018434511</v>
          </cell>
          <cell r="T257"/>
        </row>
        <row r="258">
          <cell r="B258" t="str">
            <v>5921302N</v>
          </cell>
          <cell r="C258" t="str">
            <v>Sky View Rehabilitation and Health Care Center, LLC</v>
          </cell>
          <cell r="D258">
            <v>5434.2240698361566</v>
          </cell>
          <cell r="E258">
            <v>15900.729351594578</v>
          </cell>
          <cell r="F258">
            <v>-93195.767287782481</v>
          </cell>
          <cell r="G258">
            <v>10873.426308242504</v>
          </cell>
          <cell r="H258">
            <v>-107337.11155147201</v>
          </cell>
          <cell r="I258">
            <v>-168324.49910958126</v>
          </cell>
          <cell r="J258">
            <v>227276.3658965815</v>
          </cell>
          <cell r="K258">
            <v>58951.866787000239</v>
          </cell>
          <cell r="L258">
            <v>168324.5</v>
          </cell>
          <cell r="M258">
            <v>0</v>
          </cell>
          <cell r="N258"/>
          <cell r="O258"/>
          <cell r="P258">
            <v>168324.5</v>
          </cell>
          <cell r="Q258">
            <v>0</v>
          </cell>
          <cell r="R258">
            <v>168324.5</v>
          </cell>
          <cell r="S258">
            <v>58951.866787000239</v>
          </cell>
          <cell r="T258"/>
        </row>
        <row r="259">
          <cell r="B259" t="str">
            <v>1401339N</v>
          </cell>
          <cell r="C259" t="str">
            <v>Harbour Health Multicare Center for Living</v>
          </cell>
          <cell r="D259">
            <v>36014.278855668774</v>
          </cell>
          <cell r="E259">
            <v>-14808.945008213623</v>
          </cell>
          <cell r="F259">
            <v>-39362.532751404928</v>
          </cell>
          <cell r="G259">
            <v>9897.8626538523604</v>
          </cell>
          <cell r="H259">
            <v>-25304.588995559148</v>
          </cell>
          <cell r="I259">
            <v>-33563.925245656566</v>
          </cell>
          <cell r="J259">
            <v>93057.311206779923</v>
          </cell>
          <cell r="K259">
            <v>59493.385961123357</v>
          </cell>
          <cell r="L259">
            <v>93057.4</v>
          </cell>
          <cell r="M259">
            <v>0</v>
          </cell>
          <cell r="N259"/>
          <cell r="O259"/>
          <cell r="P259">
            <v>93057.4</v>
          </cell>
          <cell r="Q259">
            <v>0</v>
          </cell>
          <cell r="R259">
            <v>93057.4</v>
          </cell>
          <cell r="S259">
            <v>59493.385961123357</v>
          </cell>
          <cell r="T259"/>
        </row>
        <row r="260">
          <cell r="B260" t="str">
            <v>3301321N</v>
          </cell>
          <cell r="C260" t="str">
            <v>St Camillus Residential Health Care Facility</v>
          </cell>
          <cell r="D260">
            <v>-84548.698938550035</v>
          </cell>
          <cell r="E260">
            <v>-87730.410783720567</v>
          </cell>
          <cell r="F260">
            <v>14780.152156896578</v>
          </cell>
          <cell r="G260">
            <v>64775.495383344052</v>
          </cell>
          <cell r="H260">
            <v>-54536.285332781452</v>
          </cell>
          <cell r="I260">
            <v>-147259.74751481143</v>
          </cell>
          <cell r="J260">
            <v>207774.3466022888</v>
          </cell>
          <cell r="K260">
            <v>60514.599087477371</v>
          </cell>
          <cell r="L260">
            <v>147259.75</v>
          </cell>
          <cell r="M260">
            <v>0</v>
          </cell>
          <cell r="N260"/>
          <cell r="O260"/>
          <cell r="P260">
            <v>147259.75</v>
          </cell>
          <cell r="Q260">
            <v>0</v>
          </cell>
          <cell r="R260">
            <v>147259.75</v>
          </cell>
          <cell r="S260">
            <v>60514.599087477371</v>
          </cell>
          <cell r="T260"/>
        </row>
        <row r="261">
          <cell r="B261" t="str">
            <v>7000383N</v>
          </cell>
          <cell r="C261" t="str">
            <v>Eastchester Rehabilitation and Health Care Center</v>
          </cell>
          <cell r="D261">
            <v>5416.6363617508614</v>
          </cell>
          <cell r="E261">
            <v>-102728.31119312103</v>
          </cell>
          <cell r="F261">
            <v>-118394.49238246708</v>
          </cell>
          <cell r="G261">
            <v>-90990.993180753168</v>
          </cell>
          <cell r="H261">
            <v>64089.994241002933</v>
          </cell>
          <cell r="I261">
            <v>-242607.16615358752</v>
          </cell>
          <cell r="J261">
            <v>303460.22619628394</v>
          </cell>
          <cell r="K261">
            <v>60853.060042696423</v>
          </cell>
          <cell r="L261">
            <v>242607</v>
          </cell>
          <cell r="M261">
            <v>60853</v>
          </cell>
          <cell r="N261"/>
          <cell r="O261"/>
          <cell r="P261">
            <v>242607</v>
          </cell>
          <cell r="Q261">
            <v>60853</v>
          </cell>
          <cell r="R261">
            <v>303460</v>
          </cell>
          <cell r="S261">
            <v>60853.060042696423</v>
          </cell>
          <cell r="T261"/>
        </row>
        <row r="262">
          <cell r="B262" t="str">
            <v>5022302N</v>
          </cell>
          <cell r="C262" t="str">
            <v>Steuben Center for Rehabilitation and Healthcare</v>
          </cell>
          <cell r="D262">
            <v>2541.5038738933508</v>
          </cell>
          <cell r="E262">
            <v>-26069.629146220075</v>
          </cell>
          <cell r="F262">
            <v>41190.115420439666</v>
          </cell>
          <cell r="G262">
            <v>-51396.705679912935</v>
          </cell>
          <cell r="H262">
            <v>-38760.909309548646</v>
          </cell>
          <cell r="I262">
            <v>-72495.624841348646</v>
          </cell>
          <cell r="J262">
            <v>134466.97665214844</v>
          </cell>
          <cell r="K262">
            <v>61971.351810799795</v>
          </cell>
          <cell r="L262">
            <v>72495.62</v>
          </cell>
          <cell r="M262">
            <v>0</v>
          </cell>
          <cell r="N262"/>
          <cell r="O262"/>
          <cell r="P262">
            <v>72495.62</v>
          </cell>
          <cell r="Q262">
            <v>0</v>
          </cell>
          <cell r="R262">
            <v>72495.62</v>
          </cell>
          <cell r="S262">
            <v>61971.351810799795</v>
          </cell>
          <cell r="T262"/>
        </row>
        <row r="263">
          <cell r="B263" t="str">
            <v>5725304N</v>
          </cell>
          <cell r="C263" t="str">
            <v>Indian River Rehabilitation and Nursing Center</v>
          </cell>
          <cell r="D263">
            <v>-51242.493365023431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-51242.493365023431</v>
          </cell>
          <cell r="J263">
            <v>113724.70857158939</v>
          </cell>
          <cell r="K263">
            <v>62482.215206565961</v>
          </cell>
          <cell r="L263">
            <v>51242.49</v>
          </cell>
          <cell r="M263">
            <v>0</v>
          </cell>
          <cell r="N263"/>
          <cell r="O263"/>
          <cell r="P263">
            <v>51242.49</v>
          </cell>
          <cell r="Q263">
            <v>0</v>
          </cell>
          <cell r="R263">
            <v>51242.49</v>
          </cell>
          <cell r="S263">
            <v>62482.215206565961</v>
          </cell>
          <cell r="T263"/>
        </row>
        <row r="264">
          <cell r="B264" t="str">
            <v>5828302N</v>
          </cell>
          <cell r="C264" t="str">
            <v>Sodus Rehabilitation &amp; Nursing Center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-41541.051979465294</v>
          </cell>
          <cell r="I264">
            <v>-41541.051979465294</v>
          </cell>
          <cell r="J264">
            <v>104385.56503054241</v>
          </cell>
          <cell r="K264">
            <v>62844.513051077112</v>
          </cell>
          <cell r="L264">
            <v>41541.050000000003</v>
          </cell>
          <cell r="M264">
            <v>0</v>
          </cell>
          <cell r="N264"/>
          <cell r="O264"/>
          <cell r="P264">
            <v>41541.050000000003</v>
          </cell>
          <cell r="Q264">
            <v>0</v>
          </cell>
          <cell r="R264">
            <v>41541.050000000003</v>
          </cell>
          <cell r="S264">
            <v>62844.513051077112</v>
          </cell>
          <cell r="T264"/>
        </row>
        <row r="265">
          <cell r="B265" t="str">
            <v>7000357N</v>
          </cell>
          <cell r="C265" t="str">
            <v>Riverdale Nursing Home</v>
          </cell>
          <cell r="D265">
            <v>3338.8242945455349</v>
          </cell>
          <cell r="E265">
            <v>11162.099750525143</v>
          </cell>
          <cell r="F265">
            <v>-76500.810314103481</v>
          </cell>
          <cell r="G265">
            <v>-76201.112878799424</v>
          </cell>
          <cell r="H265">
            <v>9583.5990502434361</v>
          </cell>
          <cell r="I265">
            <v>-128617.40009758878</v>
          </cell>
          <cell r="J265">
            <v>192015.14804624466</v>
          </cell>
          <cell r="K265">
            <v>63397.747948655888</v>
          </cell>
          <cell r="L265">
            <v>128617.4</v>
          </cell>
          <cell r="M265">
            <v>0</v>
          </cell>
          <cell r="N265"/>
          <cell r="O265"/>
          <cell r="P265">
            <v>128617.4</v>
          </cell>
          <cell r="Q265">
            <v>0</v>
          </cell>
          <cell r="R265">
            <v>128617.4</v>
          </cell>
          <cell r="S265">
            <v>63397.747948655888</v>
          </cell>
          <cell r="T265"/>
        </row>
        <row r="266">
          <cell r="B266" t="str">
            <v>2902307N</v>
          </cell>
          <cell r="C266" t="str">
            <v>Komanoff Center for Geriatric &amp; Rehab Medicine</v>
          </cell>
          <cell r="D266">
            <v>4487.5399821131286</v>
          </cell>
          <cell r="E266">
            <v>-12355.843375257155</v>
          </cell>
          <cell r="F266">
            <v>53376.534428308812</v>
          </cell>
          <cell r="G266">
            <v>-23607.352904413761</v>
          </cell>
          <cell r="H266">
            <v>-70520.94027480339</v>
          </cell>
          <cell r="I266">
            <v>-48620.062144052361</v>
          </cell>
          <cell r="J266">
            <v>112797.01088737362</v>
          </cell>
          <cell r="K266">
            <v>64176.948743321256</v>
          </cell>
          <cell r="L266">
            <v>0</v>
          </cell>
          <cell r="M266">
            <v>0</v>
          </cell>
          <cell r="N266">
            <v>48620.06</v>
          </cell>
          <cell r="O266"/>
          <cell r="P266">
            <v>48620.06</v>
          </cell>
          <cell r="Q266">
            <v>0</v>
          </cell>
          <cell r="R266">
            <v>48620.06</v>
          </cell>
          <cell r="S266">
            <v>64176.948743321256</v>
          </cell>
          <cell r="T266"/>
        </row>
        <row r="267">
          <cell r="B267" t="str">
            <v>4652302N</v>
          </cell>
          <cell r="C267" t="str">
            <v>Pathways Nursing and Rehabilitation Center</v>
          </cell>
          <cell r="D267">
            <v>4784.0862212622615</v>
          </cell>
          <cell r="E267">
            <v>11163.345169775754</v>
          </cell>
          <cell r="F267">
            <v>9146.0642893902259</v>
          </cell>
          <cell r="G267">
            <v>9558.6933998489876</v>
          </cell>
          <cell r="H267">
            <v>7268.9779570292703</v>
          </cell>
          <cell r="I267">
            <v>41921.167037306499</v>
          </cell>
          <cell r="J267">
            <v>24035.045570128514</v>
          </cell>
          <cell r="K267">
            <v>65956.212607435009</v>
          </cell>
          <cell r="L267">
            <v>0</v>
          </cell>
          <cell r="M267">
            <v>0</v>
          </cell>
          <cell r="N267"/>
          <cell r="O267"/>
          <cell r="P267">
            <v>0</v>
          </cell>
          <cell r="Q267">
            <v>0</v>
          </cell>
          <cell r="R267">
            <v>0</v>
          </cell>
          <cell r="S267">
            <v>65956.212607435009</v>
          </cell>
          <cell r="T267"/>
        </row>
        <row r="268">
          <cell r="B268" t="str">
            <v>5901307N</v>
          </cell>
          <cell r="C268" t="str">
            <v>Cortlandt Healthcare</v>
          </cell>
          <cell r="D268">
            <v>2162.0408481519116</v>
          </cell>
          <cell r="E268">
            <v>-38203.040571659592</v>
          </cell>
          <cell r="F268">
            <v>7134.7828799112831</v>
          </cell>
          <cell r="G268">
            <v>-45362.466327488968</v>
          </cell>
          <cell r="H268">
            <v>16142.788991644431</v>
          </cell>
          <cell r="I268">
            <v>-58125.89417944094</v>
          </cell>
          <cell r="J268">
            <v>124728.33720502949</v>
          </cell>
          <cell r="K268">
            <v>66602.443025588553</v>
          </cell>
          <cell r="L268">
            <v>58125.89</v>
          </cell>
          <cell r="M268">
            <v>0</v>
          </cell>
          <cell r="N268"/>
          <cell r="O268"/>
          <cell r="P268">
            <v>58125.89</v>
          </cell>
          <cell r="Q268">
            <v>0</v>
          </cell>
          <cell r="R268">
            <v>58125.89</v>
          </cell>
          <cell r="S268">
            <v>66602.443025588553</v>
          </cell>
          <cell r="T268"/>
        </row>
        <row r="269">
          <cell r="B269" t="str">
            <v>2910300N</v>
          </cell>
          <cell r="C269" t="str">
            <v>Orzac Center for Extended Care &amp; Rehabilitation</v>
          </cell>
          <cell r="D269">
            <v>17584.000423578269</v>
          </cell>
          <cell r="E269">
            <v>12556.597140413933</v>
          </cell>
          <cell r="F269">
            <v>4992.7113322505757</v>
          </cell>
          <cell r="G269">
            <v>8111.987465355156</v>
          </cell>
          <cell r="H269">
            <v>7706.2168372367769</v>
          </cell>
          <cell r="I269">
            <v>50951.513198834713</v>
          </cell>
          <cell r="J269">
            <v>16706.834301971245</v>
          </cell>
          <cell r="K269">
            <v>67658.347500805961</v>
          </cell>
          <cell r="L269">
            <v>0</v>
          </cell>
          <cell r="M269">
            <v>0</v>
          </cell>
          <cell r="N269"/>
          <cell r="O269"/>
          <cell r="P269">
            <v>0</v>
          </cell>
          <cell r="Q269">
            <v>0</v>
          </cell>
          <cell r="R269">
            <v>0</v>
          </cell>
          <cell r="S269">
            <v>67658.347500805961</v>
          </cell>
          <cell r="T269"/>
        </row>
        <row r="270">
          <cell r="B270" t="str">
            <v>7003386N</v>
          </cell>
          <cell r="C270" t="str">
            <v>Promenade Rehabilitation and Health Care Center</v>
          </cell>
          <cell r="D270">
            <v>50034.155888016976</v>
          </cell>
          <cell r="E270">
            <v>-105301.75705961163</v>
          </cell>
          <cell r="F270">
            <v>-114386.66370077366</v>
          </cell>
          <cell r="G270">
            <v>34357.79332952424</v>
          </cell>
          <cell r="H270">
            <v>-84254.884659584364</v>
          </cell>
          <cell r="I270">
            <v>-219551.35620242846</v>
          </cell>
          <cell r="J270">
            <v>289262.19872075127</v>
          </cell>
          <cell r="K270">
            <v>69710.84251832281</v>
          </cell>
          <cell r="L270">
            <v>219551.35999999999</v>
          </cell>
          <cell r="M270">
            <v>0</v>
          </cell>
          <cell r="N270"/>
          <cell r="O270"/>
          <cell r="P270">
            <v>219551.35999999999</v>
          </cell>
          <cell r="Q270">
            <v>0</v>
          </cell>
          <cell r="R270">
            <v>219551.35999999999</v>
          </cell>
          <cell r="S270">
            <v>69710.84251832281</v>
          </cell>
          <cell r="T270"/>
        </row>
        <row r="271">
          <cell r="B271" t="str">
            <v>7003362N</v>
          </cell>
          <cell r="C271" t="str">
            <v>Rockaway Care Center</v>
          </cell>
          <cell r="D271">
            <v>99212.223338956028</v>
          </cell>
          <cell r="E271">
            <v>18356.842590211556</v>
          </cell>
          <cell r="F271">
            <v>-126574.01666066518</v>
          </cell>
          <cell r="G271">
            <v>-124658.76908866575</v>
          </cell>
          <cell r="H271">
            <v>-106858.78515649718</v>
          </cell>
          <cell r="I271">
            <v>-240522.50497666051</v>
          </cell>
          <cell r="J271">
            <v>311393.06329686573</v>
          </cell>
          <cell r="K271">
            <v>70870.558320205222</v>
          </cell>
          <cell r="L271">
            <v>240522.5</v>
          </cell>
          <cell r="M271">
            <v>0</v>
          </cell>
          <cell r="N271"/>
          <cell r="O271"/>
          <cell r="P271">
            <v>240522.5</v>
          </cell>
          <cell r="Q271">
            <v>0</v>
          </cell>
          <cell r="R271">
            <v>240522.5</v>
          </cell>
          <cell r="S271">
            <v>70870.558320205222</v>
          </cell>
          <cell r="T271"/>
        </row>
        <row r="272">
          <cell r="B272" t="str">
            <v>5155000N</v>
          </cell>
          <cell r="C272" t="str">
            <v>Peconic Bay Skilled Nursing Facility</v>
          </cell>
          <cell r="D272">
            <v>7295.5579397345564</v>
          </cell>
          <cell r="E272">
            <v>14143.73637440216</v>
          </cell>
          <cell r="F272">
            <v>6117.7739795686139</v>
          </cell>
          <cell r="G272">
            <v>11228.831825955662</v>
          </cell>
          <cell r="H272">
            <v>10235.088760097844</v>
          </cell>
          <cell r="I272">
            <v>49020.988879758836</v>
          </cell>
          <cell r="J272">
            <v>21867.157816940286</v>
          </cell>
          <cell r="K272">
            <v>70888.146696699114</v>
          </cell>
          <cell r="L272">
            <v>0</v>
          </cell>
          <cell r="M272">
            <v>0</v>
          </cell>
          <cell r="N272"/>
          <cell r="O272"/>
          <cell r="P272">
            <v>0</v>
          </cell>
          <cell r="Q272">
            <v>0</v>
          </cell>
          <cell r="R272">
            <v>0</v>
          </cell>
          <cell r="S272">
            <v>70888.146696699114</v>
          </cell>
          <cell r="T272"/>
        </row>
        <row r="273">
          <cell r="B273" t="str">
            <v>7000329N</v>
          </cell>
          <cell r="C273" t="str">
            <v>Mosholu Parkway Nursing &amp; Rehabilitation Center</v>
          </cell>
          <cell r="D273">
            <v>39732.82282551557</v>
          </cell>
          <cell r="E273">
            <v>-70076.422574678945</v>
          </cell>
          <cell r="F273">
            <v>-77764.774379937779</v>
          </cell>
          <cell r="G273">
            <v>-61939.864152016788</v>
          </cell>
          <cell r="H273">
            <v>61613.074909191848</v>
          </cell>
          <cell r="I273">
            <v>-108435.16337192609</v>
          </cell>
          <cell r="J273">
            <v>180232.99591303972</v>
          </cell>
          <cell r="K273">
            <v>71797.832541113632</v>
          </cell>
          <cell r="L273">
            <v>108435.16</v>
          </cell>
          <cell r="M273">
            <v>0</v>
          </cell>
          <cell r="N273"/>
          <cell r="O273"/>
          <cell r="P273">
            <v>108435.16</v>
          </cell>
          <cell r="Q273">
            <v>0</v>
          </cell>
          <cell r="R273">
            <v>108435.16</v>
          </cell>
          <cell r="S273">
            <v>71797.832541113632</v>
          </cell>
          <cell r="T273"/>
        </row>
        <row r="274">
          <cell r="B274" t="str">
            <v>7000376N</v>
          </cell>
          <cell r="C274" t="str">
            <v>Gold Crest Care Center</v>
          </cell>
          <cell r="D274">
            <v>4120.980732115393</v>
          </cell>
          <cell r="E274">
            <v>-89980.29258024499</v>
          </cell>
          <cell r="F274">
            <v>-92322.982183184853</v>
          </cell>
          <cell r="G274">
            <v>-90169.435807217102</v>
          </cell>
          <cell r="H274">
            <v>94553.665118270917</v>
          </cell>
          <cell r="I274">
            <v>-173798.06472026062</v>
          </cell>
          <cell r="J274">
            <v>245665.08955090179</v>
          </cell>
          <cell r="K274">
            <v>71867.024830641167</v>
          </cell>
          <cell r="L274">
            <v>173798.06</v>
          </cell>
          <cell r="M274">
            <v>0</v>
          </cell>
          <cell r="N274"/>
          <cell r="O274"/>
          <cell r="P274">
            <v>173798.06</v>
          </cell>
          <cell r="Q274">
            <v>0</v>
          </cell>
          <cell r="R274">
            <v>173798.06</v>
          </cell>
          <cell r="S274">
            <v>71867.024830641167</v>
          </cell>
          <cell r="T274"/>
        </row>
        <row r="275">
          <cell r="B275" t="str">
            <v>4921302N</v>
          </cell>
          <cell r="C275" t="str">
            <v>Huntington Living Center</v>
          </cell>
          <cell r="D275">
            <v>3076.192285177196</v>
          </cell>
          <cell r="E275">
            <v>42598.996929626854</v>
          </cell>
          <cell r="F275">
            <v>-54794.903723572002</v>
          </cell>
          <cell r="G275">
            <v>5121.0518461482734</v>
          </cell>
          <cell r="H275">
            <v>-65036.483982571197</v>
          </cell>
          <cell r="I275">
            <v>-69035.146645190878</v>
          </cell>
          <cell r="J275">
            <v>143423.88105780786</v>
          </cell>
          <cell r="K275">
            <v>74388.734412616977</v>
          </cell>
          <cell r="L275">
            <v>69035.149999999994</v>
          </cell>
          <cell r="M275">
            <v>0</v>
          </cell>
          <cell r="N275"/>
          <cell r="O275"/>
          <cell r="P275">
            <v>69035.149999999994</v>
          </cell>
          <cell r="Q275">
            <v>0</v>
          </cell>
          <cell r="R275">
            <v>69035.149999999994</v>
          </cell>
          <cell r="S275">
            <v>74388.734412616977</v>
          </cell>
          <cell r="T275"/>
        </row>
        <row r="276">
          <cell r="B276" t="str">
            <v>2725300N</v>
          </cell>
          <cell r="C276" t="str">
            <v>Fairport Baptist Homes</v>
          </cell>
          <cell r="D276">
            <v>25604.602530346383</v>
          </cell>
          <cell r="E276">
            <v>33932.238161666399</v>
          </cell>
          <cell r="F276">
            <v>6093.1628350601095</v>
          </cell>
          <cell r="G276">
            <v>-43752.404818197276</v>
          </cell>
          <cell r="H276">
            <v>-51366.193093063928</v>
          </cell>
          <cell r="I276">
            <v>-29488.594384188305</v>
          </cell>
          <cell r="J276">
            <v>104448.19006645824</v>
          </cell>
          <cell r="K276">
            <v>74959.595682269923</v>
          </cell>
          <cell r="L276">
            <v>29488.59</v>
          </cell>
          <cell r="M276">
            <v>0</v>
          </cell>
          <cell r="N276"/>
          <cell r="O276"/>
          <cell r="P276">
            <v>29488.59</v>
          </cell>
          <cell r="Q276">
            <v>0</v>
          </cell>
          <cell r="R276">
            <v>29488.59</v>
          </cell>
          <cell r="S276">
            <v>74959.595682269923</v>
          </cell>
          <cell r="T276"/>
        </row>
        <row r="277">
          <cell r="B277" t="str">
            <v>7003403N</v>
          </cell>
          <cell r="C277" t="str">
            <v>West Lawrence Care Center, LLC</v>
          </cell>
          <cell r="D277">
            <v>137598.18477999995</v>
          </cell>
          <cell r="E277">
            <v>18829.412200244013</v>
          </cell>
          <cell r="F277">
            <v>-144708.13872828588</v>
          </cell>
          <cell r="G277">
            <v>-142876.53753877853</v>
          </cell>
          <cell r="H277">
            <v>-136727.62260063781</v>
          </cell>
          <cell r="I277">
            <v>-267884.70188745821</v>
          </cell>
          <cell r="J277">
            <v>343214.01180817658</v>
          </cell>
          <cell r="K277">
            <v>75329.30992071837</v>
          </cell>
          <cell r="L277">
            <v>267884.7</v>
          </cell>
          <cell r="M277">
            <v>0</v>
          </cell>
          <cell r="N277"/>
          <cell r="O277"/>
          <cell r="P277">
            <v>267884.7</v>
          </cell>
          <cell r="Q277">
            <v>0</v>
          </cell>
          <cell r="R277">
            <v>267884.7</v>
          </cell>
          <cell r="S277">
            <v>75329.30992071837</v>
          </cell>
          <cell r="T277"/>
        </row>
        <row r="278">
          <cell r="B278" t="str">
            <v>2750303N</v>
          </cell>
          <cell r="C278" t="str">
            <v>Woodside Manor Nursing Home Inc</v>
          </cell>
          <cell r="D278">
            <v>-9959.6253571400193</v>
          </cell>
          <cell r="E278">
            <v>10325.316427010484</v>
          </cell>
          <cell r="F278">
            <v>2565.2460561968533</v>
          </cell>
          <cell r="G278">
            <v>19740.809304608891</v>
          </cell>
          <cell r="H278">
            <v>10785.512812417972</v>
          </cell>
          <cell r="I278">
            <v>33457.25924309418</v>
          </cell>
          <cell r="J278">
            <v>41954.691563826513</v>
          </cell>
          <cell r="K278">
            <v>75411.950806920693</v>
          </cell>
          <cell r="L278">
            <v>0</v>
          </cell>
          <cell r="M278">
            <v>0</v>
          </cell>
          <cell r="N278"/>
          <cell r="O278"/>
          <cell r="P278">
            <v>0</v>
          </cell>
          <cell r="Q278">
            <v>0</v>
          </cell>
          <cell r="R278">
            <v>0</v>
          </cell>
          <cell r="S278">
            <v>75411.950806920693</v>
          </cell>
          <cell r="T278"/>
        </row>
        <row r="279">
          <cell r="B279" t="str">
            <v>0228306N</v>
          </cell>
          <cell r="C279" t="str">
            <v>Highland Park Rehabilitation and Nursing Center</v>
          </cell>
          <cell r="D279">
            <v>-23013.433102535968</v>
          </cell>
          <cell r="E279">
            <v>-25134.142608526832</v>
          </cell>
          <cell r="F279">
            <v>19974.730597377406</v>
          </cell>
          <cell r="G279">
            <v>18740.87977857851</v>
          </cell>
          <cell r="H279">
            <v>19229.212854486137</v>
          </cell>
          <cell r="I279">
            <v>9797.2475193792488</v>
          </cell>
          <cell r="J279">
            <v>66149.514796657168</v>
          </cell>
          <cell r="K279">
            <v>75946.762316036416</v>
          </cell>
          <cell r="L279">
            <v>0</v>
          </cell>
          <cell r="M279">
            <v>72959</v>
          </cell>
          <cell r="N279"/>
          <cell r="O279"/>
          <cell r="P279">
            <v>0</v>
          </cell>
          <cell r="Q279">
            <v>72959</v>
          </cell>
          <cell r="R279">
            <v>72959</v>
          </cell>
          <cell r="S279">
            <v>75946.762316036416</v>
          </cell>
          <cell r="T279"/>
        </row>
        <row r="280">
          <cell r="B280" t="str">
            <v>3535001N</v>
          </cell>
          <cell r="C280" t="str">
            <v>St. Josephs Place</v>
          </cell>
          <cell r="D280">
            <v>-18810.071695852486</v>
          </cell>
          <cell r="E280">
            <v>25223.124847567473</v>
          </cell>
          <cell r="F280">
            <v>24169.703286499036</v>
          </cell>
          <cell r="G280">
            <v>22128.917501253982</v>
          </cell>
          <cell r="H280">
            <v>-26381.429414506354</v>
          </cell>
          <cell r="I280">
            <v>26330.24452496165</v>
          </cell>
          <cell r="J280">
            <v>49698.483491760977</v>
          </cell>
          <cell r="K280">
            <v>76028.728016722627</v>
          </cell>
          <cell r="L280">
            <v>0</v>
          </cell>
          <cell r="M280">
            <v>0</v>
          </cell>
          <cell r="N280"/>
          <cell r="O280"/>
          <cell r="P280">
            <v>0</v>
          </cell>
          <cell r="Q280">
            <v>0</v>
          </cell>
          <cell r="R280">
            <v>0</v>
          </cell>
          <cell r="S280">
            <v>76028.728016722627</v>
          </cell>
          <cell r="T280"/>
        </row>
        <row r="281">
          <cell r="B281" t="str">
            <v>3502304N</v>
          </cell>
          <cell r="C281" t="str">
            <v>Elant at Meadow Hill</v>
          </cell>
          <cell r="D281">
            <v>4526.2729092053487</v>
          </cell>
          <cell r="E281">
            <v>-85408.590609765888</v>
          </cell>
          <cell r="F281">
            <v>10917.414111306402</v>
          </cell>
          <cell r="G281">
            <v>-60634.238501705055</v>
          </cell>
          <cell r="H281">
            <v>13807.622526061708</v>
          </cell>
          <cell r="I281">
            <v>-116791.51956489749</v>
          </cell>
          <cell r="J281">
            <v>194471.90066625056</v>
          </cell>
          <cell r="K281">
            <v>77680.381101353065</v>
          </cell>
          <cell r="L281">
            <v>116791.52</v>
          </cell>
          <cell r="M281">
            <v>0</v>
          </cell>
          <cell r="N281"/>
          <cell r="O281"/>
          <cell r="P281">
            <v>116791.52</v>
          </cell>
          <cell r="Q281">
            <v>0</v>
          </cell>
          <cell r="R281">
            <v>116791.52</v>
          </cell>
          <cell r="S281">
            <v>77680.381101353065</v>
          </cell>
          <cell r="T281"/>
        </row>
        <row r="282">
          <cell r="B282" t="str">
            <v>3402302N</v>
          </cell>
          <cell r="C282" t="str">
            <v>Living Center at Geneva - South</v>
          </cell>
          <cell r="D282">
            <v>-28841.261578199657</v>
          </cell>
          <cell r="E282">
            <v>20152.630755442944</v>
          </cell>
          <cell r="F282">
            <v>-23263.435149668381</v>
          </cell>
          <cell r="G282">
            <v>16540.388317533303</v>
          </cell>
          <cell r="H282">
            <v>26497.961084015071</v>
          </cell>
          <cell r="I282">
            <v>11086.283429123279</v>
          </cell>
          <cell r="J282">
            <v>67814.23633870238</v>
          </cell>
          <cell r="K282">
            <v>78900.519767825666</v>
          </cell>
          <cell r="L282">
            <v>0</v>
          </cell>
          <cell r="M282">
            <v>0</v>
          </cell>
          <cell r="N282"/>
          <cell r="O282"/>
          <cell r="P282">
            <v>0</v>
          </cell>
          <cell r="Q282">
            <v>0</v>
          </cell>
          <cell r="R282">
            <v>0</v>
          </cell>
          <cell r="S282">
            <v>78900.519767825666</v>
          </cell>
          <cell r="T282"/>
        </row>
        <row r="283">
          <cell r="B283" t="str">
            <v>0901303N</v>
          </cell>
          <cell r="C283" t="str">
            <v>Meadowbrook Healthcare</v>
          </cell>
          <cell r="D283">
            <v>33943.440286160847</v>
          </cell>
          <cell r="E283">
            <v>9583.1394128639949</v>
          </cell>
          <cell r="F283">
            <v>-61459.374389816621</v>
          </cell>
          <cell r="G283">
            <v>-60572.969765069247</v>
          </cell>
          <cell r="H283">
            <v>6505.3181264445557</v>
          </cell>
          <cell r="I283">
            <v>-72000.446329416474</v>
          </cell>
          <cell r="J283">
            <v>152152.57678782011</v>
          </cell>
          <cell r="K283">
            <v>80152.130458403641</v>
          </cell>
          <cell r="L283">
            <v>72000.45</v>
          </cell>
          <cell r="M283">
            <v>0</v>
          </cell>
          <cell r="N283"/>
          <cell r="O283"/>
          <cell r="P283">
            <v>72000.45</v>
          </cell>
          <cell r="Q283">
            <v>0</v>
          </cell>
          <cell r="R283">
            <v>72000.45</v>
          </cell>
          <cell r="S283">
            <v>80152.130458403641</v>
          </cell>
          <cell r="T283"/>
        </row>
        <row r="284">
          <cell r="B284" t="str">
            <v>7002305N</v>
          </cell>
          <cell r="C284" t="str">
            <v>Mary Manning Walsh Nursing Home Co Inc</v>
          </cell>
          <cell r="D284">
            <v>-175847.24486410967</v>
          </cell>
          <cell r="E284">
            <v>-165227.21274132573</v>
          </cell>
          <cell r="F284">
            <v>-137214.08524769798</v>
          </cell>
          <cell r="G284">
            <v>123767.90457645703</v>
          </cell>
          <cell r="H284">
            <v>55330.352460144743</v>
          </cell>
          <cell r="I284">
            <v>-299190.28581653163</v>
          </cell>
          <cell r="J284">
            <v>381385.65507888002</v>
          </cell>
          <cell r="K284">
            <v>82195.369262348395</v>
          </cell>
          <cell r="L284">
            <v>299190.28999999998</v>
          </cell>
          <cell r="M284">
            <v>0</v>
          </cell>
          <cell r="N284"/>
          <cell r="O284"/>
          <cell r="P284">
            <v>299190.28999999998</v>
          </cell>
          <cell r="Q284">
            <v>0</v>
          </cell>
          <cell r="R284">
            <v>299190.28999999998</v>
          </cell>
          <cell r="S284">
            <v>82195.369262348395</v>
          </cell>
          <cell r="T284"/>
        </row>
        <row r="285">
          <cell r="B285" t="str">
            <v>2952308N</v>
          </cell>
          <cell r="C285" t="str">
            <v>Central Island Healthcare</v>
          </cell>
          <cell r="D285">
            <v>-74245.894736268921</v>
          </cell>
          <cell r="E285">
            <v>-83892.047416478468</v>
          </cell>
          <cell r="F285">
            <v>16695.236634759003</v>
          </cell>
          <cell r="G285">
            <v>-76232.17774820872</v>
          </cell>
          <cell r="H285">
            <v>85131.560516557365</v>
          </cell>
          <cell r="I285">
            <v>-132543.32274963974</v>
          </cell>
          <cell r="J285">
            <v>216226.20456924677</v>
          </cell>
          <cell r="K285">
            <v>83682.881819607021</v>
          </cell>
          <cell r="L285">
            <v>132543</v>
          </cell>
          <cell r="M285">
            <v>24395</v>
          </cell>
          <cell r="N285"/>
          <cell r="O285"/>
          <cell r="P285">
            <v>132543</v>
          </cell>
          <cell r="Q285">
            <v>24395</v>
          </cell>
          <cell r="R285">
            <v>156938</v>
          </cell>
          <cell r="S285">
            <v>83682.881819607021</v>
          </cell>
          <cell r="T285"/>
        </row>
        <row r="286">
          <cell r="B286" t="str">
            <v>5401310N</v>
          </cell>
          <cell r="C286" t="str">
            <v>Oak Hill Manor Nursing Home</v>
          </cell>
          <cell r="D286">
            <v>9241.2966628358463</v>
          </cell>
          <cell r="E286">
            <v>11387.362572184002</v>
          </cell>
          <cell r="F286">
            <v>12003.66569043438</v>
          </cell>
          <cell r="G286">
            <v>9499.232462927197</v>
          </cell>
          <cell r="H286">
            <v>11624.916384450793</v>
          </cell>
          <cell r="I286">
            <v>53756.473772832214</v>
          </cell>
          <cell r="J286">
            <v>30138.849749377197</v>
          </cell>
          <cell r="K286">
            <v>83895.323522209408</v>
          </cell>
          <cell r="L286">
            <v>0</v>
          </cell>
          <cell r="M286">
            <v>16101</v>
          </cell>
          <cell r="N286"/>
          <cell r="O286"/>
          <cell r="P286">
            <v>0</v>
          </cell>
          <cell r="Q286">
            <v>16101</v>
          </cell>
          <cell r="R286">
            <v>16101</v>
          </cell>
          <cell r="S286">
            <v>83895.323522209408</v>
          </cell>
          <cell r="T286"/>
        </row>
        <row r="287">
          <cell r="B287" t="str">
            <v>0701001N</v>
          </cell>
          <cell r="C287" t="str">
            <v>St Josephs Hospital - Skilled Nursing Facility</v>
          </cell>
          <cell r="D287">
            <v>-28102.120901059367</v>
          </cell>
          <cell r="E287">
            <v>25130.035369390083</v>
          </cell>
          <cell r="F287">
            <v>23825.205226629747</v>
          </cell>
          <cell r="G287">
            <v>20837.911783800373</v>
          </cell>
          <cell r="H287">
            <v>-36952.75199366481</v>
          </cell>
          <cell r="I287">
            <v>4738.2794850960272</v>
          </cell>
          <cell r="J287">
            <v>79594.969470432465</v>
          </cell>
          <cell r="K287">
            <v>84333.248955528485</v>
          </cell>
          <cell r="L287">
            <v>0</v>
          </cell>
          <cell r="M287">
            <v>0</v>
          </cell>
          <cell r="N287"/>
          <cell r="O287"/>
          <cell r="P287">
            <v>0</v>
          </cell>
          <cell r="Q287">
            <v>0</v>
          </cell>
          <cell r="R287">
            <v>0</v>
          </cell>
          <cell r="S287">
            <v>84333.248955528485</v>
          </cell>
          <cell r="T287"/>
        </row>
        <row r="288">
          <cell r="B288" t="str">
            <v>3702312N</v>
          </cell>
          <cell r="C288" t="str">
            <v>Seneca Hill Manor Inc</v>
          </cell>
          <cell r="D288">
            <v>25526.007989922327</v>
          </cell>
          <cell r="E288">
            <v>-47333.766280683594</v>
          </cell>
          <cell r="F288">
            <v>5835.0657503087787</v>
          </cell>
          <cell r="G288">
            <v>-29825.841066081259</v>
          </cell>
          <cell r="H288">
            <v>34728.741268676713</v>
          </cell>
          <cell r="I288">
            <v>-11069.792337857034</v>
          </cell>
          <cell r="J288">
            <v>95702.450677612505</v>
          </cell>
          <cell r="K288">
            <v>84632.658339755464</v>
          </cell>
          <cell r="L288">
            <v>11069.79</v>
          </cell>
          <cell r="M288">
            <v>0</v>
          </cell>
          <cell r="N288"/>
          <cell r="O288"/>
          <cell r="P288">
            <v>11069.79</v>
          </cell>
          <cell r="Q288">
            <v>0</v>
          </cell>
          <cell r="R288">
            <v>11069.79</v>
          </cell>
          <cell r="S288">
            <v>84632.658339755464</v>
          </cell>
          <cell r="T288"/>
        </row>
        <row r="289">
          <cell r="B289" t="str">
            <v>7003383N</v>
          </cell>
          <cell r="C289" t="str">
            <v>NYS Veterans Home In NYC</v>
          </cell>
          <cell r="D289">
            <v>-95530.462735142544</v>
          </cell>
          <cell r="E289">
            <v>-95224.918333193113</v>
          </cell>
          <cell r="F289">
            <v>-75876.240482874447</v>
          </cell>
          <cell r="G289">
            <v>27687.882820303097</v>
          </cell>
          <cell r="H289">
            <v>106875.1174412398</v>
          </cell>
          <cell r="I289">
            <v>-132068.62128966724</v>
          </cell>
          <cell r="J289">
            <v>217258.57870140648</v>
          </cell>
          <cell r="K289">
            <v>85189.957411739248</v>
          </cell>
          <cell r="L289">
            <v>132068.62</v>
          </cell>
          <cell r="M289">
            <v>0</v>
          </cell>
          <cell r="N289"/>
          <cell r="O289"/>
          <cell r="P289">
            <v>132068.62</v>
          </cell>
          <cell r="Q289">
            <v>0</v>
          </cell>
          <cell r="R289">
            <v>132068.62</v>
          </cell>
          <cell r="S289">
            <v>85189.957411739248</v>
          </cell>
          <cell r="T289"/>
        </row>
        <row r="290">
          <cell r="B290" t="str">
            <v>1356303N</v>
          </cell>
          <cell r="C290" t="str">
            <v>Quaker Hill Manor</v>
          </cell>
          <cell r="D290">
            <v>26099.922157186484</v>
          </cell>
          <cell r="E290">
            <v>7184.7037175489677</v>
          </cell>
          <cell r="F290">
            <v>-46546.242274104108</v>
          </cell>
          <cell r="G290">
            <v>0</v>
          </cell>
          <cell r="H290">
            <v>0</v>
          </cell>
          <cell r="I290">
            <v>-13261.616399368657</v>
          </cell>
          <cell r="J290">
            <v>101099.36703081201</v>
          </cell>
          <cell r="K290">
            <v>87837.750631443341</v>
          </cell>
          <cell r="L290">
            <v>0</v>
          </cell>
          <cell r="M290">
            <v>0</v>
          </cell>
          <cell r="N290">
            <v>13262</v>
          </cell>
          <cell r="O290"/>
          <cell r="P290">
            <v>13262</v>
          </cell>
          <cell r="Q290">
            <v>0</v>
          </cell>
          <cell r="R290">
            <v>13262</v>
          </cell>
          <cell r="S290">
            <v>87837.750631443341</v>
          </cell>
          <cell r="T290"/>
        </row>
        <row r="291">
          <cell r="B291" t="str">
            <v>2701364N</v>
          </cell>
          <cell r="C291" t="str">
            <v>Hamilton Manor Nursing Home</v>
          </cell>
          <cell r="D291">
            <v>583.46245432206706</v>
          </cell>
          <cell r="E291">
            <v>16129.265179763872</v>
          </cell>
          <cell r="F291">
            <v>16281.09458889284</v>
          </cell>
          <cell r="G291">
            <v>16029.870389510865</v>
          </cell>
          <cell r="H291">
            <v>6257.2994934376266</v>
          </cell>
          <cell r="I291">
            <v>55280.992105927267</v>
          </cell>
          <cell r="J291">
            <v>33368.720353246325</v>
          </cell>
          <cell r="K291">
            <v>88649.712459173592</v>
          </cell>
          <cell r="L291">
            <v>0</v>
          </cell>
          <cell r="M291">
            <v>0</v>
          </cell>
          <cell r="N291"/>
          <cell r="O291"/>
          <cell r="P291">
            <v>0</v>
          </cell>
          <cell r="Q291">
            <v>0</v>
          </cell>
          <cell r="R291">
            <v>0</v>
          </cell>
          <cell r="S291">
            <v>88649.712459173592</v>
          </cell>
          <cell r="T291"/>
        </row>
        <row r="292">
          <cell r="B292" t="str">
            <v>1401341N</v>
          </cell>
          <cell r="C292" t="str">
            <v>Delaware Nursing &amp; Rehabilitation Center</v>
          </cell>
          <cell r="D292">
            <v>34452.662135113518</v>
          </cell>
          <cell r="E292">
            <v>10270.635467114458</v>
          </cell>
          <cell r="F292">
            <v>2137.5277448000479</v>
          </cell>
          <cell r="G292">
            <v>7990.123482243037</v>
          </cell>
          <cell r="H292">
            <v>-83972.514073333121</v>
          </cell>
          <cell r="I292">
            <v>-29121.565244062062</v>
          </cell>
          <cell r="J292">
            <v>118219.80030338431</v>
          </cell>
          <cell r="K292">
            <v>89098.235059322251</v>
          </cell>
          <cell r="L292">
            <v>29121.57</v>
          </cell>
          <cell r="M292">
            <v>0</v>
          </cell>
          <cell r="N292"/>
          <cell r="O292"/>
          <cell r="P292">
            <v>29121.57</v>
          </cell>
          <cell r="Q292">
            <v>0</v>
          </cell>
          <cell r="R292">
            <v>29121.57</v>
          </cell>
          <cell r="S292">
            <v>89098.235059322251</v>
          </cell>
          <cell r="T292"/>
        </row>
        <row r="293">
          <cell r="B293" t="str">
            <v>5522302N</v>
          </cell>
          <cell r="C293" t="str">
            <v>The Mountain View Nursing and Rehabilitation Centre</v>
          </cell>
          <cell r="D293">
            <v>-31471.060085520228</v>
          </cell>
          <cell r="E293">
            <v>23262.311981961109</v>
          </cell>
          <cell r="F293">
            <v>21469.824417043135</v>
          </cell>
          <cell r="G293">
            <v>-1491.6985932447424</v>
          </cell>
          <cell r="H293">
            <v>7341.3968284240027</v>
          </cell>
          <cell r="I293">
            <v>19110.774548663278</v>
          </cell>
          <cell r="J293">
            <v>73966.290299624961</v>
          </cell>
          <cell r="K293">
            <v>93077.064848288239</v>
          </cell>
          <cell r="L293">
            <v>0</v>
          </cell>
          <cell r="M293">
            <v>0</v>
          </cell>
          <cell r="N293"/>
          <cell r="O293"/>
          <cell r="P293">
            <v>0</v>
          </cell>
          <cell r="Q293">
            <v>0</v>
          </cell>
          <cell r="R293">
            <v>0</v>
          </cell>
          <cell r="S293">
            <v>93077.064848288239</v>
          </cell>
          <cell r="T293"/>
        </row>
        <row r="294">
          <cell r="B294" t="str">
            <v>5263000N</v>
          </cell>
          <cell r="C294" t="str">
            <v>Catskill Regional Medical Center</v>
          </cell>
          <cell r="D294">
            <v>1610.2268644166215</v>
          </cell>
          <cell r="E294">
            <v>-26520.699822216335</v>
          </cell>
          <cell r="F294">
            <v>-29323.079260607603</v>
          </cell>
          <cell r="G294">
            <v>37188.073397132546</v>
          </cell>
          <cell r="H294">
            <v>38398.763916664633</v>
          </cell>
          <cell r="I294">
            <v>21353.28509538986</v>
          </cell>
          <cell r="J294">
            <v>71803.561606487725</v>
          </cell>
          <cell r="K294">
            <v>93156.846701877585</v>
          </cell>
          <cell r="L294">
            <v>0</v>
          </cell>
          <cell r="M294">
            <v>0</v>
          </cell>
          <cell r="N294"/>
          <cell r="O294"/>
          <cell r="P294">
            <v>0</v>
          </cell>
          <cell r="Q294">
            <v>0</v>
          </cell>
          <cell r="R294">
            <v>0</v>
          </cell>
          <cell r="S294">
            <v>93156.846701877585</v>
          </cell>
          <cell r="T294"/>
        </row>
        <row r="295">
          <cell r="B295" t="str">
            <v>2725301N</v>
          </cell>
          <cell r="C295" t="str">
            <v>Aaron Manor Rehabilitation and Nursing Center</v>
          </cell>
          <cell r="D295">
            <v>-55114.84201560873</v>
          </cell>
          <cell r="E295">
            <v>8522.7548271664418</v>
          </cell>
          <cell r="F295">
            <v>34082.344339776333</v>
          </cell>
          <cell r="G295">
            <v>-52307.930817000102</v>
          </cell>
          <cell r="H295">
            <v>35607.5262115773</v>
          </cell>
          <cell r="I295">
            <v>-29210.147454088758</v>
          </cell>
          <cell r="J295">
            <v>124153.25241960297</v>
          </cell>
          <cell r="K295">
            <v>94943.104965514212</v>
          </cell>
          <cell r="L295">
            <v>29210.15</v>
          </cell>
          <cell r="M295">
            <v>0</v>
          </cell>
          <cell r="N295"/>
          <cell r="O295"/>
          <cell r="P295">
            <v>29210.15</v>
          </cell>
          <cell r="Q295">
            <v>0</v>
          </cell>
          <cell r="R295">
            <v>29210.15</v>
          </cell>
          <cell r="S295">
            <v>94943.104965514212</v>
          </cell>
          <cell r="T295"/>
        </row>
        <row r="296">
          <cell r="B296" t="str">
            <v>1921303N</v>
          </cell>
          <cell r="C296" t="str">
            <v>The Pines at Catskill Center for Nursing &amp; Rehabilitation</v>
          </cell>
          <cell r="D296">
            <v>-47214.414311776425</v>
          </cell>
          <cell r="E296">
            <v>-50918.582182462516</v>
          </cell>
          <cell r="F296">
            <v>-52101.662087942372</v>
          </cell>
          <cell r="G296">
            <v>64673.599153549141</v>
          </cell>
          <cell r="H296">
            <v>53989.359241274149</v>
          </cell>
          <cell r="I296">
            <v>-31571.700187358023</v>
          </cell>
          <cell r="J296">
            <v>126727.07234764253</v>
          </cell>
          <cell r="K296">
            <v>95155.372160284518</v>
          </cell>
          <cell r="L296">
            <v>31571.7</v>
          </cell>
          <cell r="M296">
            <v>0</v>
          </cell>
          <cell r="N296"/>
          <cell r="O296"/>
          <cell r="P296">
            <v>31571.7</v>
          </cell>
          <cell r="Q296">
            <v>0</v>
          </cell>
          <cell r="R296">
            <v>31571.7</v>
          </cell>
          <cell r="S296">
            <v>95155.372160284518</v>
          </cell>
          <cell r="T296"/>
        </row>
        <row r="297">
          <cell r="B297" t="str">
            <v>0722301N</v>
          </cell>
          <cell r="C297" t="str">
            <v>Bethany Nursing Home &amp; Health Related Facility Inc</v>
          </cell>
          <cell r="D297">
            <v>-34108.153128563776</v>
          </cell>
          <cell r="E297">
            <v>5583.7422832971934</v>
          </cell>
          <cell r="F297">
            <v>24110.584579026243</v>
          </cell>
          <cell r="G297">
            <v>4361.1326766454649</v>
          </cell>
          <cell r="H297">
            <v>4487.5151078869176</v>
          </cell>
          <cell r="I297">
            <v>4434.821518292043</v>
          </cell>
          <cell r="J297">
            <v>90847.270561444573</v>
          </cell>
          <cell r="K297">
            <v>95282.092079736613</v>
          </cell>
          <cell r="L297">
            <v>0</v>
          </cell>
          <cell r="M297">
            <v>0</v>
          </cell>
          <cell r="N297"/>
          <cell r="O297"/>
          <cell r="P297">
            <v>0</v>
          </cell>
          <cell r="Q297">
            <v>0</v>
          </cell>
          <cell r="R297">
            <v>0</v>
          </cell>
          <cell r="S297">
            <v>95282.092079736613</v>
          </cell>
          <cell r="T297"/>
        </row>
        <row r="298">
          <cell r="B298" t="str">
            <v>7001384N</v>
          </cell>
          <cell r="C298" t="str">
            <v>Spring Creek Rehabilitation &amp; Nursing Care Center</v>
          </cell>
          <cell r="D298">
            <v>69050.186432555725</v>
          </cell>
          <cell r="E298">
            <v>-125390.07885027274</v>
          </cell>
          <cell r="F298">
            <v>-135909.80458020305</v>
          </cell>
          <cell r="G298">
            <v>-103389.55502367362</v>
          </cell>
          <cell r="H298">
            <v>67930.834574111999</v>
          </cell>
          <cell r="I298">
            <v>-227708.41744748168</v>
          </cell>
          <cell r="J298">
            <v>323731.18112807162</v>
          </cell>
          <cell r="K298">
            <v>96022.763680589938</v>
          </cell>
          <cell r="L298">
            <v>227708.42</v>
          </cell>
          <cell r="M298">
            <v>0</v>
          </cell>
          <cell r="N298"/>
          <cell r="O298"/>
          <cell r="P298">
            <v>227708.42</v>
          </cell>
          <cell r="Q298">
            <v>0</v>
          </cell>
          <cell r="R298">
            <v>227708.42</v>
          </cell>
          <cell r="S298">
            <v>96022.763680589938</v>
          </cell>
          <cell r="T298"/>
        </row>
        <row r="299">
          <cell r="B299" t="str">
            <v>1702300N</v>
          </cell>
          <cell r="C299" t="str">
            <v>Wells Nursing Home Inc</v>
          </cell>
          <cell r="D299">
            <v>-33165.92115597512</v>
          </cell>
          <cell r="E299">
            <v>24700.628296286115</v>
          </cell>
          <cell r="F299">
            <v>5291.5076255229142</v>
          </cell>
          <cell r="G299">
            <v>3870.1519641130581</v>
          </cell>
          <cell r="H299">
            <v>14930.766537113494</v>
          </cell>
          <cell r="I299">
            <v>15627.133267060461</v>
          </cell>
          <cell r="J299">
            <v>80693.632167456904</v>
          </cell>
          <cell r="K299">
            <v>96320.765434517365</v>
          </cell>
          <cell r="L299">
            <v>0</v>
          </cell>
          <cell r="M299">
            <v>766</v>
          </cell>
          <cell r="N299"/>
          <cell r="O299"/>
          <cell r="P299">
            <v>0</v>
          </cell>
          <cell r="Q299">
            <v>766</v>
          </cell>
          <cell r="R299">
            <v>766</v>
          </cell>
          <cell r="S299">
            <v>96320.765434517365</v>
          </cell>
          <cell r="T299"/>
        </row>
        <row r="300">
          <cell r="B300" t="str">
            <v>7001308N</v>
          </cell>
          <cell r="C300" t="str">
            <v>Brooklyn United Methodist Church Home</v>
          </cell>
          <cell r="D300">
            <v>-82618.297407818536</v>
          </cell>
          <cell r="E300">
            <v>60415.568703076904</v>
          </cell>
          <cell r="F300">
            <v>16584.671176171127</v>
          </cell>
          <cell r="G300">
            <v>-80613.120900169364</v>
          </cell>
          <cell r="H300">
            <v>1837.5116768724836</v>
          </cell>
          <cell r="I300">
            <v>-84393.666751867378</v>
          </cell>
          <cell r="J300">
            <v>180796.53585559526</v>
          </cell>
          <cell r="K300">
            <v>96402.869103727877</v>
          </cell>
          <cell r="L300">
            <v>84393.67</v>
          </cell>
          <cell r="M300">
            <v>0</v>
          </cell>
          <cell r="N300"/>
          <cell r="O300"/>
          <cell r="P300">
            <v>84393.67</v>
          </cell>
          <cell r="Q300">
            <v>0</v>
          </cell>
          <cell r="R300">
            <v>84393.67</v>
          </cell>
          <cell r="S300">
            <v>96402.869103727877</v>
          </cell>
          <cell r="T300"/>
        </row>
        <row r="301">
          <cell r="B301" t="str">
            <v>5905303N</v>
          </cell>
          <cell r="C301" t="str">
            <v>Bethel Nursing Home Company Inc</v>
          </cell>
          <cell r="D301">
            <v>24273.48328550463</v>
          </cell>
          <cell r="E301">
            <v>17925.706394882996</v>
          </cell>
          <cell r="F301">
            <v>9931.1618673865596</v>
          </cell>
          <cell r="G301">
            <v>-308.85062255016499</v>
          </cell>
          <cell r="H301">
            <v>6838.2973696193203</v>
          </cell>
          <cell r="I301">
            <v>58659.798294843349</v>
          </cell>
          <cell r="J301">
            <v>38971.673523979654</v>
          </cell>
          <cell r="K301">
            <v>97631.471818823004</v>
          </cell>
          <cell r="L301">
            <v>0</v>
          </cell>
          <cell r="M301">
            <v>41183.5</v>
          </cell>
          <cell r="N301"/>
          <cell r="O301"/>
          <cell r="P301">
            <v>0</v>
          </cell>
          <cell r="Q301">
            <v>41183.5</v>
          </cell>
          <cell r="R301">
            <v>41183.5</v>
          </cell>
          <cell r="S301">
            <v>97631.471818823004</v>
          </cell>
          <cell r="T301"/>
        </row>
        <row r="302">
          <cell r="B302" t="str">
            <v>5966300N</v>
          </cell>
          <cell r="C302" t="str">
            <v>Somers Manor Rehabilitation &amp; Nursing Center</v>
          </cell>
          <cell r="D302">
            <v>7227.9177135768987</v>
          </cell>
          <cell r="E302">
            <v>22308.870438608574</v>
          </cell>
          <cell r="F302">
            <v>-141433.52164866999</v>
          </cell>
          <cell r="G302">
            <v>15096.964654405259</v>
          </cell>
          <cell r="H302">
            <v>-176777.15604365748</v>
          </cell>
          <cell r="I302">
            <v>-273576.92488573678</v>
          </cell>
          <cell r="J302">
            <v>372586.67332780256</v>
          </cell>
          <cell r="K302">
            <v>99009.748442065786</v>
          </cell>
          <cell r="L302">
            <v>273576.92</v>
          </cell>
          <cell r="M302">
            <v>0</v>
          </cell>
          <cell r="N302"/>
          <cell r="O302"/>
          <cell r="P302">
            <v>273576.92</v>
          </cell>
          <cell r="Q302">
            <v>0</v>
          </cell>
          <cell r="R302">
            <v>273576.92</v>
          </cell>
          <cell r="S302">
            <v>99009.748442065786</v>
          </cell>
          <cell r="T302"/>
        </row>
        <row r="303">
          <cell r="B303" t="str">
            <v>2801305N</v>
          </cell>
          <cell r="C303" t="str">
            <v>River Ridge Living Center</v>
          </cell>
          <cell r="D303">
            <v>2087.5762895634543</v>
          </cell>
          <cell r="E303">
            <v>28950.440570854087</v>
          </cell>
          <cell r="F303">
            <v>-43338.318233164056</v>
          </cell>
          <cell r="G303">
            <v>48473.765077905729</v>
          </cell>
          <cell r="H303">
            <v>-38902.002709536137</v>
          </cell>
          <cell r="I303">
            <v>-2728.5390043769221</v>
          </cell>
          <cell r="J303">
            <v>101805.35099638614</v>
          </cell>
          <cell r="K303">
            <v>99076.811992009229</v>
          </cell>
          <cell r="L303">
            <v>2728.54</v>
          </cell>
          <cell r="M303">
            <v>0</v>
          </cell>
          <cell r="N303"/>
          <cell r="O303"/>
          <cell r="P303">
            <v>2728.54</v>
          </cell>
          <cell r="Q303">
            <v>0</v>
          </cell>
          <cell r="R303">
            <v>2728.54</v>
          </cell>
          <cell r="S303">
            <v>99076.811992009229</v>
          </cell>
          <cell r="T303"/>
        </row>
        <row r="304">
          <cell r="B304" t="str">
            <v>2701345N</v>
          </cell>
          <cell r="C304" t="str">
            <v>Kirkhaven</v>
          </cell>
          <cell r="D304">
            <v>-63062.596408052668</v>
          </cell>
          <cell r="E304">
            <v>-60477.310374233166</v>
          </cell>
          <cell r="F304">
            <v>-54655.424373871836</v>
          </cell>
          <cell r="G304">
            <v>65714.826441543875</v>
          </cell>
          <cell r="H304">
            <v>38018.79759458825</v>
          </cell>
          <cell r="I304">
            <v>-74461.70712002553</v>
          </cell>
          <cell r="J304">
            <v>173988.99356993637</v>
          </cell>
          <cell r="K304">
            <v>99527.28644991084</v>
          </cell>
          <cell r="L304">
            <v>74461.710000000006</v>
          </cell>
          <cell r="M304">
            <v>0</v>
          </cell>
          <cell r="N304"/>
          <cell r="O304"/>
          <cell r="P304">
            <v>74461.710000000006</v>
          </cell>
          <cell r="Q304">
            <v>0</v>
          </cell>
          <cell r="R304">
            <v>74461.710000000006</v>
          </cell>
          <cell r="S304">
            <v>99527.28644991084</v>
          </cell>
          <cell r="T304"/>
        </row>
        <row r="305">
          <cell r="B305" t="str">
            <v>0601304N</v>
          </cell>
          <cell r="C305" t="str">
            <v>Chautauqua County Home</v>
          </cell>
          <cell r="D305">
            <v>-87710.981839265631</v>
          </cell>
          <cell r="E305">
            <v>13613.566529458927</v>
          </cell>
          <cell r="F305">
            <v>-77909.06328783436</v>
          </cell>
          <cell r="G305">
            <v>51345.608681862825</v>
          </cell>
          <cell r="H305">
            <v>9290.254148803484</v>
          </cell>
          <cell r="I305">
            <v>-91370.615766974748</v>
          </cell>
          <cell r="J305">
            <v>192273.71056965811</v>
          </cell>
          <cell r="K305">
            <v>100903.09480268336</v>
          </cell>
          <cell r="L305">
            <v>91370.62</v>
          </cell>
          <cell r="M305">
            <v>0</v>
          </cell>
          <cell r="N305"/>
          <cell r="O305"/>
          <cell r="P305">
            <v>91370.62</v>
          </cell>
          <cell r="Q305">
            <v>0</v>
          </cell>
          <cell r="R305">
            <v>91370.62</v>
          </cell>
          <cell r="S305">
            <v>100903.09480268336</v>
          </cell>
          <cell r="T305"/>
        </row>
        <row r="306">
          <cell r="B306" t="str">
            <v>2101301N</v>
          </cell>
          <cell r="C306" t="str">
            <v>Mohawk Valley Health Care Center</v>
          </cell>
          <cell r="D306">
            <v>-43368.311377632446</v>
          </cell>
          <cell r="E306">
            <v>6744.7882705555239</v>
          </cell>
          <cell r="F306">
            <v>8537.8893581422763</v>
          </cell>
          <cell r="G306">
            <v>25846.758282773833</v>
          </cell>
          <cell r="H306">
            <v>3885.0243570203775</v>
          </cell>
          <cell r="I306">
            <v>1646.1488908595629</v>
          </cell>
          <cell r="J306">
            <v>100614.0699809088</v>
          </cell>
          <cell r="K306">
            <v>102260.21887176836</v>
          </cell>
          <cell r="L306">
            <v>0</v>
          </cell>
          <cell r="M306">
            <v>0</v>
          </cell>
          <cell r="N306"/>
          <cell r="O306"/>
          <cell r="P306">
            <v>0</v>
          </cell>
          <cell r="Q306">
            <v>0</v>
          </cell>
          <cell r="R306">
            <v>0</v>
          </cell>
          <cell r="S306">
            <v>102260.21887176836</v>
          </cell>
          <cell r="T306"/>
        </row>
        <row r="307">
          <cell r="B307" t="str">
            <v>7001399N</v>
          </cell>
          <cell r="C307" t="str">
            <v>Shoreview Nursing Home</v>
          </cell>
          <cell r="D307">
            <v>40312.108994440699</v>
          </cell>
          <cell r="E307">
            <v>9742.4323163348963</v>
          </cell>
          <cell r="F307">
            <v>-82.59647465593298</v>
          </cell>
          <cell r="G307">
            <v>-161283.59809143993</v>
          </cell>
          <cell r="H307">
            <v>-166179.17982760962</v>
          </cell>
          <cell r="I307">
            <v>-277490.83308292989</v>
          </cell>
          <cell r="J307">
            <v>380632.46591143956</v>
          </cell>
          <cell r="K307">
            <v>103141.63282850967</v>
          </cell>
          <cell r="L307">
            <v>277490.83</v>
          </cell>
          <cell r="M307">
            <v>0</v>
          </cell>
          <cell r="N307"/>
          <cell r="O307"/>
          <cell r="P307">
            <v>277490.83</v>
          </cell>
          <cell r="Q307">
            <v>0</v>
          </cell>
          <cell r="R307">
            <v>277490.83</v>
          </cell>
          <cell r="S307">
            <v>103141.63282850967</v>
          </cell>
          <cell r="T307"/>
        </row>
        <row r="308">
          <cell r="B308" t="str">
            <v>2701362N</v>
          </cell>
          <cell r="C308" t="str">
            <v>Latta Road Nursing Home</v>
          </cell>
          <cell r="D308">
            <v>865.10401365643338</v>
          </cell>
          <cell r="E308">
            <v>18167.972427268916</v>
          </cell>
          <cell r="F308">
            <v>16036.828969666443</v>
          </cell>
          <cell r="G308">
            <v>17641.221524397777</v>
          </cell>
          <cell r="H308">
            <v>15758.421176832793</v>
          </cell>
          <cell r="I308">
            <v>68469.548111822354</v>
          </cell>
          <cell r="J308">
            <v>35246.735604021946</v>
          </cell>
          <cell r="K308">
            <v>103716.2837158443</v>
          </cell>
          <cell r="L308">
            <v>0</v>
          </cell>
          <cell r="M308">
            <v>0</v>
          </cell>
          <cell r="N308"/>
          <cell r="O308"/>
          <cell r="P308">
            <v>0</v>
          </cell>
          <cell r="Q308">
            <v>0</v>
          </cell>
          <cell r="R308">
            <v>0</v>
          </cell>
          <cell r="S308">
            <v>103716.2837158443</v>
          </cell>
          <cell r="T308"/>
        </row>
        <row r="309">
          <cell r="B309" t="str">
            <v>2729300N</v>
          </cell>
          <cell r="C309" t="str">
            <v>Maplewood Nursing Home Inc</v>
          </cell>
          <cell r="D309">
            <v>7950.4321157645882</v>
          </cell>
          <cell r="E309">
            <v>17469.848591882903</v>
          </cell>
          <cell r="F309">
            <v>16344.525022332675</v>
          </cell>
          <cell r="G309">
            <v>16537.32554193712</v>
          </cell>
          <cell r="H309">
            <v>14034.191125892699</v>
          </cell>
          <cell r="I309">
            <v>72336.322397809985</v>
          </cell>
          <cell r="J309">
            <v>31952.102753544106</v>
          </cell>
          <cell r="K309">
            <v>104288.42515135409</v>
          </cell>
          <cell r="L309">
            <v>0</v>
          </cell>
          <cell r="M309">
            <v>0</v>
          </cell>
          <cell r="N309"/>
          <cell r="O309"/>
          <cell r="P309">
            <v>0</v>
          </cell>
          <cell r="Q309">
            <v>0</v>
          </cell>
          <cell r="R309">
            <v>0</v>
          </cell>
          <cell r="S309">
            <v>104288.42515135409</v>
          </cell>
          <cell r="T309"/>
        </row>
        <row r="310">
          <cell r="B310" t="str">
            <v>5501311N</v>
          </cell>
          <cell r="C310" t="str">
            <v>Golden Hill Nursing and Rehabilitation Center</v>
          </cell>
          <cell r="D310">
            <v>-60762.652367336756</v>
          </cell>
          <cell r="E310">
            <v>-102045.50287919762</v>
          </cell>
          <cell r="F310">
            <v>-94137.945890346033</v>
          </cell>
          <cell r="G310">
            <v>28161.653687769958</v>
          </cell>
          <cell r="H310">
            <v>75768.042264976757</v>
          </cell>
          <cell r="I310">
            <v>-153016.40518413368</v>
          </cell>
          <cell r="J310">
            <v>257508.57469681362</v>
          </cell>
          <cell r="K310">
            <v>104492.16951267995</v>
          </cell>
          <cell r="L310">
            <v>153016.41</v>
          </cell>
          <cell r="M310">
            <v>0</v>
          </cell>
          <cell r="N310"/>
          <cell r="O310"/>
          <cell r="P310">
            <v>153016.41</v>
          </cell>
          <cell r="Q310">
            <v>0</v>
          </cell>
          <cell r="R310">
            <v>153016.41</v>
          </cell>
          <cell r="S310">
            <v>104492.16951267995</v>
          </cell>
          <cell r="T310"/>
        </row>
        <row r="311">
          <cell r="B311" t="str">
            <v>5262300N</v>
          </cell>
          <cell r="C311" t="str">
            <v>Roscoe Regional Rehabilitation &amp; Residential Health Care Facilit</v>
          </cell>
          <cell r="D311">
            <v>-38297.894639531201</v>
          </cell>
          <cell r="E311">
            <v>5654.6242009918424</v>
          </cell>
          <cell r="F311">
            <v>23663.60195744042</v>
          </cell>
          <cell r="G311">
            <v>4496.4921386873757</v>
          </cell>
          <cell r="H311">
            <v>24890.47358691167</v>
          </cell>
          <cell r="I311">
            <v>20407.297244500107</v>
          </cell>
          <cell r="J311">
            <v>84654.439478908433</v>
          </cell>
          <cell r="K311">
            <v>105061.73672340854</v>
          </cell>
          <cell r="L311">
            <v>0</v>
          </cell>
          <cell r="M311">
            <v>105062</v>
          </cell>
          <cell r="N311"/>
          <cell r="O311"/>
          <cell r="P311">
            <v>0</v>
          </cell>
          <cell r="Q311">
            <v>105062</v>
          </cell>
          <cell r="R311">
            <v>105062</v>
          </cell>
          <cell r="S311">
            <v>105061.73672340854</v>
          </cell>
          <cell r="T311"/>
        </row>
        <row r="312">
          <cell r="B312" t="str">
            <v>3301323N</v>
          </cell>
          <cell r="C312" t="str">
            <v>The Cottages at Garden Grove, a Skilled Nursing Community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6411.4953334851671</v>
          </cell>
          <cell r="I312">
            <v>6411.4953334851671</v>
          </cell>
          <cell r="J312">
            <v>98780.887445412896</v>
          </cell>
          <cell r="K312">
            <v>105192.38277889806</v>
          </cell>
          <cell r="L312">
            <v>0</v>
          </cell>
          <cell r="M312">
            <v>0</v>
          </cell>
          <cell r="N312"/>
          <cell r="O312"/>
          <cell r="P312">
            <v>0</v>
          </cell>
          <cell r="Q312">
            <v>0</v>
          </cell>
          <cell r="R312">
            <v>0</v>
          </cell>
          <cell r="S312">
            <v>105192.38277889806</v>
          </cell>
          <cell r="T312"/>
        </row>
        <row r="313">
          <cell r="B313" t="str">
            <v>5155301N</v>
          </cell>
          <cell r="C313" t="str">
            <v>Riverhead Care Center, LLC</v>
          </cell>
          <cell r="D313">
            <v>-66125.403918277079</v>
          </cell>
          <cell r="E313">
            <v>-67897.25139238777</v>
          </cell>
          <cell r="F313">
            <v>-67857.152889894161</v>
          </cell>
          <cell r="G313">
            <v>61799.566734454638</v>
          </cell>
          <cell r="H313">
            <v>71767.601462456631</v>
          </cell>
          <cell r="I313">
            <v>-68312.640003647713</v>
          </cell>
          <cell r="J313">
            <v>174520.0911015927</v>
          </cell>
          <cell r="K313">
            <v>106207.45109794498</v>
          </cell>
          <cell r="L313">
            <v>68312.639999999999</v>
          </cell>
          <cell r="M313">
            <v>0</v>
          </cell>
          <cell r="N313"/>
          <cell r="O313"/>
          <cell r="P313">
            <v>68312.639999999999</v>
          </cell>
          <cell r="Q313">
            <v>0</v>
          </cell>
          <cell r="R313">
            <v>68312.639999999999</v>
          </cell>
          <cell r="S313">
            <v>106207.45109794498</v>
          </cell>
          <cell r="T313"/>
        </row>
        <row r="314">
          <cell r="B314" t="str">
            <v>5657300N</v>
          </cell>
          <cell r="C314" t="str">
            <v>Westmount Health Facility</v>
          </cell>
          <cell r="D314">
            <v>1366.0849721576305</v>
          </cell>
          <cell r="E314">
            <v>22621.355804060575</v>
          </cell>
          <cell r="F314">
            <v>36245.823898454517</v>
          </cell>
          <cell r="G314">
            <v>3065.399353819405</v>
          </cell>
          <cell r="H314">
            <v>-20683.466122444217</v>
          </cell>
          <cell r="I314">
            <v>42615.197906047913</v>
          </cell>
          <cell r="J314">
            <v>63906.639592442727</v>
          </cell>
          <cell r="K314">
            <v>106521.83749849064</v>
          </cell>
          <cell r="L314">
            <v>0</v>
          </cell>
          <cell r="M314">
            <v>0</v>
          </cell>
          <cell r="N314"/>
          <cell r="O314"/>
          <cell r="P314">
            <v>0</v>
          </cell>
          <cell r="Q314">
            <v>0</v>
          </cell>
          <cell r="R314">
            <v>0</v>
          </cell>
          <cell r="S314">
            <v>106521.83749849064</v>
          </cell>
          <cell r="T314"/>
        </row>
        <row r="315">
          <cell r="B315" t="str">
            <v>5904317N</v>
          </cell>
          <cell r="C315" t="str">
            <v>Bayberry Nursing Home</v>
          </cell>
          <cell r="D315">
            <v>16179.530861234951</v>
          </cell>
          <cell r="E315">
            <v>8657.780350183868</v>
          </cell>
          <cell r="F315">
            <v>10517.122820131492</v>
          </cell>
          <cell r="G315">
            <v>17012.35268132374</v>
          </cell>
          <cell r="H315">
            <v>19156.263778481458</v>
          </cell>
          <cell r="I315">
            <v>71523.050491355505</v>
          </cell>
          <cell r="J315">
            <v>35378.929219214879</v>
          </cell>
          <cell r="K315">
            <v>106901.97971057039</v>
          </cell>
          <cell r="L315">
            <v>0</v>
          </cell>
          <cell r="M315">
            <v>0</v>
          </cell>
          <cell r="N315"/>
          <cell r="O315"/>
          <cell r="P315">
            <v>0</v>
          </cell>
          <cell r="Q315">
            <v>0</v>
          </cell>
          <cell r="R315">
            <v>0</v>
          </cell>
          <cell r="S315">
            <v>106901.97971057039</v>
          </cell>
          <cell r="T315"/>
        </row>
        <row r="316">
          <cell r="B316" t="str">
            <v>5154326N</v>
          </cell>
          <cell r="C316" t="str">
            <v>Ross Health Care Center</v>
          </cell>
          <cell r="D316">
            <v>-68738.054588927887</v>
          </cell>
          <cell r="E316">
            <v>10924.60481719872</v>
          </cell>
          <cell r="F316">
            <v>47386.538981465485</v>
          </cell>
          <cell r="G316">
            <v>3848.2401247420057</v>
          </cell>
          <cell r="H316">
            <v>6000.2387073521895</v>
          </cell>
          <cell r="I316">
            <v>-578.43195816948719</v>
          </cell>
          <cell r="J316">
            <v>107753.48762588731</v>
          </cell>
          <cell r="K316">
            <v>107175.05566771782</v>
          </cell>
          <cell r="L316">
            <v>578.42999999999995</v>
          </cell>
          <cell r="M316">
            <v>0</v>
          </cell>
          <cell r="N316"/>
          <cell r="O316"/>
          <cell r="P316">
            <v>578.42999999999995</v>
          </cell>
          <cell r="Q316">
            <v>0</v>
          </cell>
          <cell r="R316">
            <v>578.42999999999995</v>
          </cell>
          <cell r="S316">
            <v>107175.05566771782</v>
          </cell>
          <cell r="T316"/>
        </row>
        <row r="317">
          <cell r="B317" t="str">
            <v>6120000N</v>
          </cell>
          <cell r="C317" t="str">
            <v>Soldiers and Sailors Memorial Hospital Extended Care Unit</v>
          </cell>
          <cell r="D317">
            <v>-52878.781121188498</v>
          </cell>
          <cell r="E317">
            <v>37866.014039737332</v>
          </cell>
          <cell r="F317">
            <v>8147.295885070218</v>
          </cell>
          <cell r="G317">
            <v>-886.23256928284673</v>
          </cell>
          <cell r="H317">
            <v>-5494.7186053491323</v>
          </cell>
          <cell r="I317">
            <v>-13246.422371012926</v>
          </cell>
          <cell r="J317">
            <v>122102.32900320395</v>
          </cell>
          <cell r="K317">
            <v>108855.90663219102</v>
          </cell>
          <cell r="L317">
            <v>0</v>
          </cell>
          <cell r="M317">
            <v>0</v>
          </cell>
          <cell r="N317">
            <v>13246</v>
          </cell>
          <cell r="O317"/>
          <cell r="P317">
            <v>13246</v>
          </cell>
          <cell r="Q317">
            <v>0</v>
          </cell>
          <cell r="R317">
            <v>13246</v>
          </cell>
          <cell r="S317">
            <v>108855.90663219102</v>
          </cell>
          <cell r="T317"/>
        </row>
        <row r="318">
          <cell r="B318" t="str">
            <v>2754304N</v>
          </cell>
          <cell r="C318" t="str">
            <v>Edna Tina Wilson Living Center</v>
          </cell>
          <cell r="D318">
            <v>41638.916367076003</v>
          </cell>
          <cell r="E318">
            <v>-34970.866665062327</v>
          </cell>
          <cell r="F318">
            <v>27131.999077213433</v>
          </cell>
          <cell r="G318">
            <v>-35992.673373485879</v>
          </cell>
          <cell r="H318">
            <v>13606.666718660756</v>
          </cell>
          <cell r="I318">
            <v>11414.042124401985</v>
          </cell>
          <cell r="J318">
            <v>97598.260107465801</v>
          </cell>
          <cell r="K318">
            <v>109012.30223186778</v>
          </cell>
          <cell r="L318">
            <v>0</v>
          </cell>
          <cell r="M318">
            <v>7583</v>
          </cell>
          <cell r="N318"/>
          <cell r="O318"/>
          <cell r="P318">
            <v>0</v>
          </cell>
          <cell r="Q318">
            <v>7583</v>
          </cell>
          <cell r="R318">
            <v>7583</v>
          </cell>
          <cell r="S318">
            <v>109012.30223186778</v>
          </cell>
          <cell r="T318"/>
        </row>
        <row r="319">
          <cell r="B319" t="str">
            <v>5901308N</v>
          </cell>
          <cell r="C319" t="str">
            <v>West Ledge Rehabilitation and Nursing Center</v>
          </cell>
          <cell r="D319">
            <v>69696.461748942704</v>
          </cell>
          <cell r="E319">
            <v>-58241.710593123062</v>
          </cell>
          <cell r="F319">
            <v>4022.7750719651349</v>
          </cell>
          <cell r="G319">
            <v>11035.630368927928</v>
          </cell>
          <cell r="H319">
            <v>-39248.731997990413</v>
          </cell>
          <cell r="I319">
            <v>-12735.575401277711</v>
          </cell>
          <cell r="J319">
            <v>122509.83245336442</v>
          </cell>
          <cell r="K319">
            <v>109774.2570520867</v>
          </cell>
          <cell r="L319">
            <v>12735.58</v>
          </cell>
          <cell r="M319">
            <v>0</v>
          </cell>
          <cell r="N319"/>
          <cell r="O319"/>
          <cell r="P319">
            <v>12735.58</v>
          </cell>
          <cell r="Q319">
            <v>0</v>
          </cell>
          <cell r="R319">
            <v>12735.58</v>
          </cell>
          <cell r="S319">
            <v>109774.2570520867</v>
          </cell>
          <cell r="T319"/>
        </row>
        <row r="320">
          <cell r="B320" t="str">
            <v>4552300N</v>
          </cell>
          <cell r="C320" t="str">
            <v>Seton Health at Schuyler Ridge Residential Healthcare</v>
          </cell>
          <cell r="D320">
            <v>31272.638289068826</v>
          </cell>
          <cell r="E320">
            <v>4368.6258425081396</v>
          </cell>
          <cell r="F320">
            <v>32897.888344313847</v>
          </cell>
          <cell r="G320">
            <v>-26678.811681492796</v>
          </cell>
          <cell r="H320">
            <v>2949.1344845831245</v>
          </cell>
          <cell r="I320">
            <v>44809.475278981154</v>
          </cell>
          <cell r="J320">
            <v>65469.150168022214</v>
          </cell>
          <cell r="K320">
            <v>110278.62544700337</v>
          </cell>
          <cell r="L320">
            <v>0</v>
          </cell>
          <cell r="M320">
            <v>0</v>
          </cell>
          <cell r="N320"/>
          <cell r="O320"/>
          <cell r="P320">
            <v>0</v>
          </cell>
          <cell r="Q320">
            <v>0</v>
          </cell>
          <cell r="R320">
            <v>0</v>
          </cell>
          <cell r="S320">
            <v>110278.62544700337</v>
          </cell>
          <cell r="T320"/>
        </row>
        <row r="321">
          <cell r="B321" t="str">
            <v>7002358N</v>
          </cell>
          <cell r="C321" t="str">
            <v>New East Side Nursing Home</v>
          </cell>
          <cell r="D321">
            <v>1779.0857247806052</v>
          </cell>
          <cell r="E321">
            <v>40060.70415496621</v>
          </cell>
          <cell r="F321">
            <v>20034.165128192471</v>
          </cell>
          <cell r="G321">
            <v>3432.0414892488589</v>
          </cell>
          <cell r="H321">
            <v>-21818.996313235144</v>
          </cell>
          <cell r="I321">
            <v>43487.000183953001</v>
          </cell>
          <cell r="J321">
            <v>66953.39624005415</v>
          </cell>
          <cell r="K321">
            <v>110440.39642400715</v>
          </cell>
          <cell r="L321">
            <v>0</v>
          </cell>
          <cell r="M321">
            <v>0</v>
          </cell>
          <cell r="N321"/>
          <cell r="O321"/>
          <cell r="P321">
            <v>0</v>
          </cell>
          <cell r="Q321">
            <v>0</v>
          </cell>
          <cell r="R321">
            <v>0</v>
          </cell>
          <cell r="S321">
            <v>110440.39642400715</v>
          </cell>
          <cell r="T321"/>
        </row>
        <row r="322">
          <cell r="B322" t="str">
            <v>3226301N</v>
          </cell>
          <cell r="C322" t="str">
            <v>Harding Nursing Home</v>
          </cell>
          <cell r="D322">
            <v>29819.097541325376</v>
          </cell>
          <cell r="E322">
            <v>21981.180694424802</v>
          </cell>
          <cell r="F322">
            <v>-26607.729854628611</v>
          </cell>
          <cell r="G322">
            <v>16497.75023628692</v>
          </cell>
          <cell r="H322">
            <v>6778.0328903328364</v>
          </cell>
          <cell r="I322">
            <v>48468.331507741321</v>
          </cell>
          <cell r="J322">
            <v>62069.759800136773</v>
          </cell>
          <cell r="K322">
            <v>110538.09130787809</v>
          </cell>
          <cell r="L322">
            <v>0</v>
          </cell>
          <cell r="M322">
            <v>0</v>
          </cell>
          <cell r="N322"/>
          <cell r="O322"/>
          <cell r="P322">
            <v>0</v>
          </cell>
          <cell r="Q322">
            <v>0</v>
          </cell>
          <cell r="R322">
            <v>0</v>
          </cell>
          <cell r="S322">
            <v>110538.09130787809</v>
          </cell>
          <cell r="T322"/>
        </row>
        <row r="323">
          <cell r="B323" t="str">
            <v>4402303N</v>
          </cell>
          <cell r="C323" t="str">
            <v>St Regis Nursing Home, Inc.</v>
          </cell>
          <cell r="D323">
            <v>-52857.26092260953</v>
          </cell>
          <cell r="E323">
            <v>8518.4184987397093</v>
          </cell>
          <cell r="F323">
            <v>38419.654402503074</v>
          </cell>
          <cell r="G323">
            <v>35983.627797699366</v>
          </cell>
          <cell r="H323">
            <v>-52462.87018688731</v>
          </cell>
          <cell r="I323">
            <v>-22398.430410554691</v>
          </cell>
          <cell r="J323">
            <v>133302.80029353267</v>
          </cell>
          <cell r="K323">
            <v>110904.36988297798</v>
          </cell>
          <cell r="L323">
            <v>22398.43</v>
          </cell>
          <cell r="M323">
            <v>0</v>
          </cell>
          <cell r="N323"/>
          <cell r="O323"/>
          <cell r="P323">
            <v>22398.43</v>
          </cell>
          <cell r="Q323">
            <v>0</v>
          </cell>
          <cell r="R323">
            <v>22398.43</v>
          </cell>
          <cell r="S323">
            <v>110904.36988297798</v>
          </cell>
          <cell r="T323"/>
        </row>
        <row r="324">
          <cell r="B324" t="str">
            <v>5034300N</v>
          </cell>
          <cell r="C324" t="str">
            <v>Mcauley Manor at Mercycare</v>
          </cell>
          <cell r="D324">
            <v>-52940.865145109594</v>
          </cell>
          <cell r="E324">
            <v>61231.810074113433</v>
          </cell>
          <cell r="F324">
            <v>38227.20156441383</v>
          </cell>
          <cell r="G324">
            <v>15801.170655770205</v>
          </cell>
          <cell r="H324">
            <v>-56357.256934039011</v>
          </cell>
          <cell r="I324">
            <v>5962.0602151488638</v>
          </cell>
          <cell r="J324">
            <v>106164.77211494141</v>
          </cell>
          <cell r="K324">
            <v>112126.83233009028</v>
          </cell>
          <cell r="L324">
            <v>0</v>
          </cell>
          <cell r="M324">
            <v>0</v>
          </cell>
          <cell r="N324"/>
          <cell r="O324"/>
          <cell r="P324">
            <v>0</v>
          </cell>
          <cell r="Q324">
            <v>0</v>
          </cell>
          <cell r="R324">
            <v>0</v>
          </cell>
          <cell r="S324">
            <v>112126.83233009028</v>
          </cell>
          <cell r="T324"/>
        </row>
        <row r="325">
          <cell r="B325" t="str">
            <v>2525301N</v>
          </cell>
          <cell r="C325" t="str">
            <v>Conesus Lake Nursing Home</v>
          </cell>
          <cell r="D325">
            <v>695.21786798638459</v>
          </cell>
          <cell r="E325">
            <v>19988.329882612554</v>
          </cell>
          <cell r="F325">
            <v>18490.951696134551</v>
          </cell>
          <cell r="G325">
            <v>17461.188549339287</v>
          </cell>
          <cell r="H325">
            <v>14042.290878803267</v>
          </cell>
          <cell r="I325">
            <v>70677.978874876047</v>
          </cell>
          <cell r="J325">
            <v>41656.084853323613</v>
          </cell>
          <cell r="K325">
            <v>112334.06372819966</v>
          </cell>
          <cell r="L325">
            <v>0</v>
          </cell>
          <cell r="M325">
            <v>0</v>
          </cell>
          <cell r="N325"/>
          <cell r="O325"/>
          <cell r="P325">
            <v>0</v>
          </cell>
          <cell r="Q325">
            <v>0</v>
          </cell>
          <cell r="R325">
            <v>0</v>
          </cell>
          <cell r="S325">
            <v>112334.06372819966</v>
          </cell>
          <cell r="T325"/>
        </row>
        <row r="326">
          <cell r="B326" t="str">
            <v>7000360N</v>
          </cell>
          <cell r="C326" t="str">
            <v>East Haven Nursing &amp; Rehabilitation Center</v>
          </cell>
          <cell r="D326">
            <v>117599.29503818558</v>
          </cell>
          <cell r="E326">
            <v>-115292.7669588959</v>
          </cell>
          <cell r="F326">
            <v>-116685.81644187329</v>
          </cell>
          <cell r="G326">
            <v>-101469.13066103787</v>
          </cell>
          <cell r="H326">
            <v>43942.097057188752</v>
          </cell>
          <cell r="I326">
            <v>-171906.32196643273</v>
          </cell>
          <cell r="J326">
            <v>284611.04890075407</v>
          </cell>
          <cell r="K326">
            <v>112704.72693432134</v>
          </cell>
          <cell r="L326">
            <v>171906.32</v>
          </cell>
          <cell r="M326">
            <v>0</v>
          </cell>
          <cell r="N326"/>
          <cell r="O326"/>
          <cell r="P326">
            <v>171906.32</v>
          </cell>
          <cell r="Q326">
            <v>0</v>
          </cell>
          <cell r="R326">
            <v>171906.32</v>
          </cell>
          <cell r="S326">
            <v>112704.72693432134</v>
          </cell>
          <cell r="T326"/>
        </row>
        <row r="327">
          <cell r="B327" t="str">
            <v>5401305N</v>
          </cell>
          <cell r="C327" t="str">
            <v>Groton Community Health Care Center Residential Care Facility</v>
          </cell>
          <cell r="D327">
            <v>1439.0936058231091</v>
          </cell>
          <cell r="E327">
            <v>32188.623837038627</v>
          </cell>
          <cell r="F327">
            <v>15926.980233785096</v>
          </cell>
          <cell r="G327">
            <v>-23437.074400471312</v>
          </cell>
          <cell r="H327">
            <v>30564.004457152103</v>
          </cell>
          <cell r="I327">
            <v>56681.627733327623</v>
          </cell>
          <cell r="J327">
            <v>58355.211535418443</v>
          </cell>
          <cell r="K327">
            <v>115036.83926874606</v>
          </cell>
          <cell r="L327">
            <v>0</v>
          </cell>
          <cell r="M327">
            <v>0</v>
          </cell>
          <cell r="N327"/>
          <cell r="O327"/>
          <cell r="P327">
            <v>0</v>
          </cell>
          <cell r="Q327">
            <v>0</v>
          </cell>
          <cell r="R327">
            <v>0</v>
          </cell>
          <cell r="S327">
            <v>115036.83926874606</v>
          </cell>
          <cell r="T327"/>
        </row>
        <row r="328">
          <cell r="B328" t="str">
            <v>3402303N</v>
          </cell>
          <cell r="C328" t="str">
            <v>Living Center at Geneva - North</v>
          </cell>
          <cell r="D328">
            <v>-29558.118967647311</v>
          </cell>
          <cell r="E328">
            <v>20867.973807540067</v>
          </cell>
          <cell r="F328">
            <v>4382.2976616832239</v>
          </cell>
          <cell r="G328">
            <v>21702.797722909418</v>
          </cell>
          <cell r="H328">
            <v>17327.660808179444</v>
          </cell>
          <cell r="I328">
            <v>34722.611032664841</v>
          </cell>
          <cell r="J328">
            <v>80426.801546907373</v>
          </cell>
          <cell r="K328">
            <v>115149.41257957221</v>
          </cell>
          <cell r="L328">
            <v>0</v>
          </cell>
          <cell r="M328">
            <v>0</v>
          </cell>
          <cell r="N328"/>
          <cell r="O328"/>
          <cell r="P328">
            <v>0</v>
          </cell>
          <cell r="Q328">
            <v>0</v>
          </cell>
          <cell r="R328">
            <v>0</v>
          </cell>
          <cell r="S328">
            <v>115149.41257957221</v>
          </cell>
          <cell r="T328"/>
        </row>
        <row r="329">
          <cell r="B329" t="str">
            <v>0226000N</v>
          </cell>
          <cell r="C329" t="str">
            <v>Cuba Memorial Hospital Inc SNF</v>
          </cell>
          <cell r="D329">
            <v>1384.434105367658</v>
          </cell>
          <cell r="E329">
            <v>30388.75145418807</v>
          </cell>
          <cell r="F329">
            <v>3297.2538073873061</v>
          </cell>
          <cell r="G329">
            <v>21733.433238784623</v>
          </cell>
          <cell r="H329">
            <v>7079.937659176021</v>
          </cell>
          <cell r="I329">
            <v>63883.810264903681</v>
          </cell>
          <cell r="J329">
            <v>53323.892819845554</v>
          </cell>
          <cell r="K329">
            <v>117207.70308474923</v>
          </cell>
          <cell r="L329">
            <v>0</v>
          </cell>
          <cell r="M329">
            <v>0</v>
          </cell>
          <cell r="N329"/>
          <cell r="O329"/>
          <cell r="P329">
            <v>0</v>
          </cell>
          <cell r="Q329">
            <v>0</v>
          </cell>
          <cell r="R329">
            <v>0</v>
          </cell>
          <cell r="S329">
            <v>117207.70308474923</v>
          </cell>
          <cell r="T329"/>
        </row>
        <row r="330">
          <cell r="B330" t="str">
            <v>1101310N</v>
          </cell>
          <cell r="C330" t="str">
            <v>Cortland Park Rehabilitation and Nursing Center</v>
          </cell>
          <cell r="D330">
            <v>-38300.356737036171</v>
          </cell>
          <cell r="E330">
            <v>-41494.155657629701</v>
          </cell>
          <cell r="F330">
            <v>6046.1133316253445</v>
          </cell>
          <cell r="G330">
            <v>55904.200351889252</v>
          </cell>
          <cell r="H330">
            <v>35255.698875883463</v>
          </cell>
          <cell r="I330">
            <v>17411.500164732184</v>
          </cell>
          <cell r="J330">
            <v>101075.33080401608</v>
          </cell>
          <cell r="K330">
            <v>118486.83096874825</v>
          </cell>
          <cell r="L330">
            <v>0</v>
          </cell>
          <cell r="M330">
            <v>0</v>
          </cell>
          <cell r="N330"/>
          <cell r="O330"/>
          <cell r="P330">
            <v>0</v>
          </cell>
          <cell r="Q330">
            <v>0</v>
          </cell>
          <cell r="R330">
            <v>0</v>
          </cell>
          <cell r="S330">
            <v>118486.83096874825</v>
          </cell>
          <cell r="T330"/>
        </row>
        <row r="331">
          <cell r="B331" t="str">
            <v>5907318N</v>
          </cell>
          <cell r="C331" t="str">
            <v>Michael Malotz Skilled Nursing Pavilion</v>
          </cell>
          <cell r="D331">
            <v>60264.366209174572</v>
          </cell>
          <cell r="E331">
            <v>8555.7361626286875</v>
          </cell>
          <cell r="F331">
            <v>-40808.148508370898</v>
          </cell>
          <cell r="G331">
            <v>-52534.125835473009</v>
          </cell>
          <cell r="H331">
            <v>25524.576547066332</v>
          </cell>
          <cell r="I331">
            <v>1002.4045750256773</v>
          </cell>
          <cell r="J331">
            <v>119189.55550519918</v>
          </cell>
          <cell r="K331">
            <v>120191.96008022486</v>
          </cell>
          <cell r="L331">
            <v>0</v>
          </cell>
          <cell r="M331">
            <v>0</v>
          </cell>
          <cell r="N331"/>
          <cell r="O331"/>
          <cell r="P331">
            <v>0</v>
          </cell>
          <cell r="Q331">
            <v>0</v>
          </cell>
          <cell r="R331">
            <v>0</v>
          </cell>
          <cell r="S331">
            <v>120191.96008022486</v>
          </cell>
          <cell r="T331"/>
        </row>
        <row r="332">
          <cell r="B332" t="str">
            <v>7001393N</v>
          </cell>
          <cell r="C332" t="str">
            <v>Ditmas Park Care Center</v>
          </cell>
          <cell r="D332">
            <v>5796.4946289297804</v>
          </cell>
          <cell r="E332">
            <v>-113715.82269969504</v>
          </cell>
          <cell r="F332">
            <v>71045.039805852066</v>
          </cell>
          <cell r="G332">
            <v>15959.821037786862</v>
          </cell>
          <cell r="H332">
            <v>-79872.648317131097</v>
          </cell>
          <cell r="I332">
            <v>-100787.11554425742</v>
          </cell>
          <cell r="J332">
            <v>221468.15232073166</v>
          </cell>
          <cell r="K332">
            <v>120681.03677647424</v>
          </cell>
          <cell r="L332">
            <v>100787.12</v>
          </cell>
          <cell r="M332">
            <v>0</v>
          </cell>
          <cell r="N332"/>
          <cell r="O332"/>
          <cell r="P332">
            <v>100787.12</v>
          </cell>
          <cell r="Q332">
            <v>0</v>
          </cell>
          <cell r="R332">
            <v>100787.12</v>
          </cell>
          <cell r="S332">
            <v>120681.03677647424</v>
          </cell>
          <cell r="T332"/>
        </row>
        <row r="333">
          <cell r="B333" t="str">
            <v>3239300N</v>
          </cell>
          <cell r="C333" t="str">
            <v>Eastern Star Home &amp; Infirmary</v>
          </cell>
          <cell r="D333">
            <v>19592.340775183802</v>
          </cell>
          <cell r="E333">
            <v>24281.41372334864</v>
          </cell>
          <cell r="F333">
            <v>19682.281288695343</v>
          </cell>
          <cell r="G333">
            <v>20216.444334277392</v>
          </cell>
          <cell r="H333">
            <v>-31066.945267147734</v>
          </cell>
          <cell r="I333">
            <v>52705.534854357436</v>
          </cell>
          <cell r="J333">
            <v>71369.675696632141</v>
          </cell>
          <cell r="K333">
            <v>124075.21055098958</v>
          </cell>
          <cell r="L333">
            <v>0</v>
          </cell>
          <cell r="M333">
            <v>0</v>
          </cell>
          <cell r="N333"/>
          <cell r="O333"/>
          <cell r="P333">
            <v>0</v>
          </cell>
          <cell r="Q333">
            <v>0</v>
          </cell>
          <cell r="R333">
            <v>0</v>
          </cell>
          <cell r="S333">
            <v>124075.21055098958</v>
          </cell>
          <cell r="T333"/>
        </row>
        <row r="334">
          <cell r="B334" t="str">
            <v>7000350N</v>
          </cell>
          <cell r="C334" t="str">
            <v>Wayne Center for Nursing &amp; Rehabilitation</v>
          </cell>
          <cell r="D334">
            <v>125026.45536868503</v>
          </cell>
          <cell r="E334">
            <v>-110767.08677825831</v>
          </cell>
          <cell r="F334">
            <v>-113866.88197270092</v>
          </cell>
          <cell r="G334">
            <v>-95339.01536304898</v>
          </cell>
          <cell r="H334">
            <v>43188.796479682154</v>
          </cell>
          <cell r="I334">
            <v>-151757.73226564104</v>
          </cell>
          <cell r="J334">
            <v>275840.61602594471</v>
          </cell>
          <cell r="K334">
            <v>124082.88376030367</v>
          </cell>
          <cell r="L334">
            <v>151757.73000000001</v>
          </cell>
          <cell r="M334">
            <v>0</v>
          </cell>
          <cell r="N334"/>
          <cell r="O334"/>
          <cell r="P334">
            <v>151757.73000000001</v>
          </cell>
          <cell r="Q334">
            <v>0</v>
          </cell>
          <cell r="R334">
            <v>151757.73000000001</v>
          </cell>
          <cell r="S334">
            <v>124082.88376030367</v>
          </cell>
          <cell r="T334"/>
        </row>
        <row r="335">
          <cell r="B335" t="str">
            <v>2911303N</v>
          </cell>
          <cell r="C335" t="str">
            <v>Lynbrook Restorative Therapy and Nursing</v>
          </cell>
          <cell r="D335">
            <v>23682.331109317391</v>
          </cell>
          <cell r="E335">
            <v>3362.430677461798</v>
          </cell>
          <cell r="F335">
            <v>2985.8969885618808</v>
          </cell>
          <cell r="G335">
            <v>14659.973584546206</v>
          </cell>
          <cell r="H335">
            <v>25033.820968140641</v>
          </cell>
          <cell r="I335">
            <v>69724.453328027914</v>
          </cell>
          <cell r="J335">
            <v>55701.033848762811</v>
          </cell>
          <cell r="K335">
            <v>125425.48717679072</v>
          </cell>
          <cell r="L335">
            <v>0</v>
          </cell>
          <cell r="M335">
            <v>0</v>
          </cell>
          <cell r="N335"/>
          <cell r="O335"/>
          <cell r="P335">
            <v>0</v>
          </cell>
          <cell r="Q335">
            <v>0</v>
          </cell>
          <cell r="R335">
            <v>0</v>
          </cell>
          <cell r="S335">
            <v>125425.48717679072</v>
          </cell>
          <cell r="T335"/>
        </row>
        <row r="336">
          <cell r="B336" t="str">
            <v>5968302N</v>
          </cell>
          <cell r="C336" t="str">
            <v>North Westchester Restorative Therapy and Nursing Center</v>
          </cell>
          <cell r="D336">
            <v>1671.50519472222</v>
          </cell>
          <cell r="E336">
            <v>4430.7314951100998</v>
          </cell>
          <cell r="F336">
            <v>17901.564352334735</v>
          </cell>
          <cell r="G336">
            <v>14720.364938913106</v>
          </cell>
          <cell r="H336">
            <v>30410.110796212797</v>
          </cell>
          <cell r="I336">
            <v>69134.276777292966</v>
          </cell>
          <cell r="J336">
            <v>56645.026041664831</v>
          </cell>
          <cell r="K336">
            <v>125779.3028189578</v>
          </cell>
          <cell r="L336">
            <v>0</v>
          </cell>
          <cell r="M336">
            <v>0</v>
          </cell>
          <cell r="N336"/>
          <cell r="O336"/>
          <cell r="P336">
            <v>0</v>
          </cell>
          <cell r="Q336">
            <v>0</v>
          </cell>
          <cell r="R336">
            <v>0</v>
          </cell>
          <cell r="S336">
            <v>125779.3028189578</v>
          </cell>
          <cell r="T336"/>
        </row>
        <row r="337">
          <cell r="B337" t="str">
            <v>2761303N</v>
          </cell>
          <cell r="C337" t="str">
            <v>Penfield Place</v>
          </cell>
          <cell r="D337">
            <v>10342.916002957703</v>
          </cell>
          <cell r="E337">
            <v>13709.195843924528</v>
          </cell>
          <cell r="F337">
            <v>22218.014444271037</v>
          </cell>
          <cell r="G337">
            <v>23521.207790515571</v>
          </cell>
          <cell r="H337">
            <v>9799.4002673391733</v>
          </cell>
          <cell r="I337">
            <v>79590.734349008009</v>
          </cell>
          <cell r="J337">
            <v>46593.878722623944</v>
          </cell>
          <cell r="K337">
            <v>126184.61307163196</v>
          </cell>
          <cell r="L337">
            <v>0</v>
          </cell>
          <cell r="M337">
            <v>0</v>
          </cell>
          <cell r="N337"/>
          <cell r="O337"/>
          <cell r="P337">
            <v>0</v>
          </cell>
          <cell r="Q337">
            <v>0</v>
          </cell>
          <cell r="R337">
            <v>0</v>
          </cell>
          <cell r="S337">
            <v>126184.61307163196</v>
          </cell>
          <cell r="T337"/>
        </row>
        <row r="338">
          <cell r="B338" t="str">
            <v>0602310N</v>
          </cell>
          <cell r="C338" t="str">
            <v>Heritage Park Health Care Center</v>
          </cell>
          <cell r="D338">
            <v>2712.1885162225517</v>
          </cell>
          <cell r="E338">
            <v>8176.0453547468496</v>
          </cell>
          <cell r="F338">
            <v>36684.891146133436</v>
          </cell>
          <cell r="G338">
            <v>-56065.218371244897</v>
          </cell>
          <cell r="H338">
            <v>4627.2461632609811</v>
          </cell>
          <cell r="I338">
            <v>-3864.8471908810789</v>
          </cell>
          <cell r="J338">
            <v>133851.62416842359</v>
          </cell>
          <cell r="K338">
            <v>129986.77697754251</v>
          </cell>
          <cell r="L338">
            <v>0</v>
          </cell>
          <cell r="M338">
            <v>0</v>
          </cell>
          <cell r="N338">
            <v>3864.85</v>
          </cell>
          <cell r="O338"/>
          <cell r="P338">
            <v>3864.85</v>
          </cell>
          <cell r="Q338">
            <v>0</v>
          </cell>
          <cell r="R338">
            <v>3864.85</v>
          </cell>
          <cell r="S338">
            <v>129986.77697754251</v>
          </cell>
          <cell r="T338"/>
        </row>
        <row r="339">
          <cell r="B339" t="str">
            <v>5820000N</v>
          </cell>
          <cell r="C339" t="str">
            <v>Wayne Health Care</v>
          </cell>
          <cell r="D339">
            <v>-61988.736861986617</v>
          </cell>
          <cell r="E339">
            <v>50196.777048520191</v>
          </cell>
          <cell r="F339">
            <v>-72138.635163573694</v>
          </cell>
          <cell r="G339">
            <v>7176.5310574714449</v>
          </cell>
          <cell r="H339">
            <v>38202.328290846577</v>
          </cell>
          <cell r="I339">
            <v>-38551.735628722105</v>
          </cell>
          <cell r="J339">
            <v>168963.01033405974</v>
          </cell>
          <cell r="K339">
            <v>130411.27470533764</v>
          </cell>
          <cell r="L339">
            <v>0</v>
          </cell>
          <cell r="M339">
            <v>0</v>
          </cell>
          <cell r="N339">
            <v>38551.74</v>
          </cell>
          <cell r="O339"/>
          <cell r="P339">
            <v>38551.74</v>
          </cell>
          <cell r="Q339">
            <v>0</v>
          </cell>
          <cell r="R339">
            <v>38551.74</v>
          </cell>
          <cell r="S339">
            <v>130411.27470533764</v>
          </cell>
          <cell r="T339"/>
        </row>
        <row r="340">
          <cell r="B340" t="str">
            <v>5158301N</v>
          </cell>
          <cell r="C340" t="str">
            <v>Westhampton Care Center</v>
          </cell>
          <cell r="D340">
            <v>45427.668493388526</v>
          </cell>
          <cell r="E340">
            <v>106424.64141734713</v>
          </cell>
          <cell r="F340">
            <v>-80521.868473907569</v>
          </cell>
          <cell r="G340">
            <v>-19969.538955119435</v>
          </cell>
          <cell r="H340">
            <v>-125030.97307445756</v>
          </cell>
          <cell r="I340">
            <v>-73670.070592748933</v>
          </cell>
          <cell r="J340">
            <v>204243.29618502548</v>
          </cell>
          <cell r="K340">
            <v>130573.22559227655</v>
          </cell>
          <cell r="L340">
            <v>73670.070000000007</v>
          </cell>
          <cell r="M340">
            <v>0</v>
          </cell>
          <cell r="N340"/>
          <cell r="O340"/>
          <cell r="P340">
            <v>73670.070000000007</v>
          </cell>
          <cell r="Q340">
            <v>0</v>
          </cell>
          <cell r="R340">
            <v>73670.070000000007</v>
          </cell>
          <cell r="S340">
            <v>130573.22559227655</v>
          </cell>
          <cell r="T340"/>
        </row>
        <row r="341">
          <cell r="B341" t="str">
            <v>2904302N</v>
          </cell>
          <cell r="C341" t="str">
            <v>South Shore Healthcare</v>
          </cell>
          <cell r="D341">
            <v>24089.208609645993</v>
          </cell>
          <cell r="E341">
            <v>8946.4744976639049</v>
          </cell>
          <cell r="F341">
            <v>28606.031310112874</v>
          </cell>
          <cell r="G341">
            <v>11076.505348655655</v>
          </cell>
          <cell r="H341">
            <v>-7349.4470544026008</v>
          </cell>
          <cell r="I341">
            <v>65368.772711675832</v>
          </cell>
          <cell r="J341">
            <v>65844.519021846703</v>
          </cell>
          <cell r="K341">
            <v>131213.29173352255</v>
          </cell>
          <cell r="L341">
            <v>0</v>
          </cell>
          <cell r="M341">
            <v>0</v>
          </cell>
          <cell r="N341"/>
          <cell r="O341"/>
          <cell r="P341">
            <v>0</v>
          </cell>
          <cell r="Q341">
            <v>0</v>
          </cell>
          <cell r="R341">
            <v>0</v>
          </cell>
          <cell r="S341">
            <v>131213.29173352255</v>
          </cell>
          <cell r="T341"/>
        </row>
        <row r="342">
          <cell r="B342" t="str">
            <v>1801308N</v>
          </cell>
          <cell r="C342" t="str">
            <v>Genesee County Nursing Home</v>
          </cell>
          <cell r="D342">
            <v>-65830.880813646407</v>
          </cell>
          <cell r="E342">
            <v>52857.62270594071</v>
          </cell>
          <cell r="F342">
            <v>10357.086891513072</v>
          </cell>
          <cell r="G342">
            <v>43414.25339191025</v>
          </cell>
          <cell r="H342">
            <v>-84174.930124639912</v>
          </cell>
          <cell r="I342">
            <v>-43376.847948922288</v>
          </cell>
          <cell r="J342">
            <v>175752.82507553359</v>
          </cell>
          <cell r="K342">
            <v>132375.97712661131</v>
          </cell>
          <cell r="L342">
            <v>43376.85</v>
          </cell>
          <cell r="M342">
            <v>0</v>
          </cell>
          <cell r="N342"/>
          <cell r="O342"/>
          <cell r="P342">
            <v>43376.85</v>
          </cell>
          <cell r="Q342">
            <v>0</v>
          </cell>
          <cell r="R342">
            <v>43376.85</v>
          </cell>
          <cell r="S342">
            <v>132375.97712661131</v>
          </cell>
          <cell r="T342"/>
        </row>
        <row r="343">
          <cell r="B343" t="str">
            <v>7001386N</v>
          </cell>
          <cell r="C343" t="str">
            <v>New Carlton Rehab and Nursing Center, LLC</v>
          </cell>
          <cell r="D343">
            <v>-78132.564166609984</v>
          </cell>
          <cell r="E343">
            <v>13578.296849105725</v>
          </cell>
          <cell r="F343">
            <v>13312.727032032984</v>
          </cell>
          <cell r="G343">
            <v>-83914.092486963942</v>
          </cell>
          <cell r="H343">
            <v>54301.607953634928</v>
          </cell>
          <cell r="I343">
            <v>-80854.024818800273</v>
          </cell>
          <cell r="J343">
            <v>216729.61829938035</v>
          </cell>
          <cell r="K343">
            <v>135875.59348058008</v>
          </cell>
          <cell r="L343">
            <v>80854.02</v>
          </cell>
          <cell r="M343">
            <v>0</v>
          </cell>
          <cell r="N343"/>
          <cell r="O343"/>
          <cell r="P343">
            <v>80854.02</v>
          </cell>
          <cell r="Q343">
            <v>0</v>
          </cell>
          <cell r="R343">
            <v>80854.02</v>
          </cell>
          <cell r="S343">
            <v>135875.59348058008</v>
          </cell>
          <cell r="T343"/>
        </row>
        <row r="344">
          <cell r="B344" t="str">
            <v>5655302N</v>
          </cell>
          <cell r="C344" t="str">
            <v>Adirondack Tri-County Nursing and Rehabilitation Center, Inc</v>
          </cell>
          <cell r="D344">
            <v>-30622.483365803248</v>
          </cell>
          <cell r="E344">
            <v>21905.164770964882</v>
          </cell>
          <cell r="F344">
            <v>34085.630165144277</v>
          </cell>
          <cell r="G344">
            <v>31615.771524291627</v>
          </cell>
          <cell r="H344">
            <v>12937.628360695529</v>
          </cell>
          <cell r="I344">
            <v>69921.711455293073</v>
          </cell>
          <cell r="J344">
            <v>66067.88956569224</v>
          </cell>
          <cell r="K344">
            <v>135989.60102098531</v>
          </cell>
          <cell r="L344">
            <v>0</v>
          </cell>
          <cell r="M344">
            <v>0</v>
          </cell>
          <cell r="N344"/>
          <cell r="O344"/>
          <cell r="P344">
            <v>0</v>
          </cell>
          <cell r="Q344">
            <v>0</v>
          </cell>
          <cell r="R344">
            <v>0</v>
          </cell>
          <cell r="S344">
            <v>135989.60102098531</v>
          </cell>
          <cell r="T344"/>
        </row>
        <row r="345">
          <cell r="B345" t="str">
            <v>1467301N</v>
          </cell>
          <cell r="C345" t="str">
            <v>Greenfield Health &amp; Rehab Center</v>
          </cell>
          <cell r="D345">
            <v>14097.621098695439</v>
          </cell>
          <cell r="E345">
            <v>17296.840064352084</v>
          </cell>
          <cell r="F345">
            <v>2952.6855936211941</v>
          </cell>
          <cell r="G345">
            <v>1762.0242307526701</v>
          </cell>
          <cell r="H345">
            <v>40266.38353922942</v>
          </cell>
          <cell r="I345">
            <v>76375.554526650812</v>
          </cell>
          <cell r="J345">
            <v>61559.572238381385</v>
          </cell>
          <cell r="K345">
            <v>137935.12676503218</v>
          </cell>
          <cell r="L345">
            <v>0</v>
          </cell>
          <cell r="M345">
            <v>0</v>
          </cell>
          <cell r="N345"/>
          <cell r="O345"/>
          <cell r="P345">
            <v>0</v>
          </cell>
          <cell r="Q345">
            <v>0</v>
          </cell>
          <cell r="R345">
            <v>0</v>
          </cell>
          <cell r="S345">
            <v>137935.12676503218</v>
          </cell>
          <cell r="T345"/>
        </row>
        <row r="346">
          <cell r="B346" t="str">
            <v>5904320N</v>
          </cell>
          <cell r="C346" t="str">
            <v>Sutton Park Center for Nursing and Rehabilitation</v>
          </cell>
          <cell r="D346">
            <v>-64148.648234771732</v>
          </cell>
          <cell r="E346">
            <v>-63262.777067911346</v>
          </cell>
          <cell r="F346">
            <v>46588.687018833647</v>
          </cell>
          <cell r="G346">
            <v>39408.681368766309</v>
          </cell>
          <cell r="H346">
            <v>33596.593888381714</v>
          </cell>
          <cell r="I346">
            <v>-7817.4630267014145</v>
          </cell>
          <cell r="J346">
            <v>146447.83692169422</v>
          </cell>
          <cell r="K346">
            <v>138630.37389499281</v>
          </cell>
          <cell r="L346">
            <v>7817.46</v>
          </cell>
          <cell r="M346">
            <v>0</v>
          </cell>
          <cell r="N346"/>
          <cell r="O346"/>
          <cell r="P346">
            <v>7817.46</v>
          </cell>
          <cell r="Q346">
            <v>0</v>
          </cell>
          <cell r="R346">
            <v>7817.46</v>
          </cell>
          <cell r="S346">
            <v>138630.37389499281</v>
          </cell>
          <cell r="T346"/>
        </row>
        <row r="347">
          <cell r="B347" t="str">
            <v>2762301N</v>
          </cell>
          <cell r="C347" t="str">
            <v>Crest Manor Living and Rehabilitation Center</v>
          </cell>
          <cell r="D347">
            <v>1183.7872981051732</v>
          </cell>
          <cell r="E347">
            <v>15870.642569469695</v>
          </cell>
          <cell r="F347">
            <v>27092.338137988314</v>
          </cell>
          <cell r="G347">
            <v>27885.372705193</v>
          </cell>
          <cell r="H347">
            <v>10802.887969341191</v>
          </cell>
          <cell r="I347">
            <v>82835.02868009737</v>
          </cell>
          <cell r="J347">
            <v>56654.531383406764</v>
          </cell>
          <cell r="K347">
            <v>139489.56006350415</v>
          </cell>
          <cell r="L347">
            <v>0</v>
          </cell>
          <cell r="M347">
            <v>0</v>
          </cell>
          <cell r="N347"/>
          <cell r="O347"/>
          <cell r="P347">
            <v>0</v>
          </cell>
          <cell r="Q347">
            <v>0</v>
          </cell>
          <cell r="R347">
            <v>0</v>
          </cell>
          <cell r="S347">
            <v>139489.56006350415</v>
          </cell>
          <cell r="T347"/>
        </row>
        <row r="348">
          <cell r="B348" t="str">
            <v>6027000N</v>
          </cell>
          <cell r="C348" t="str">
            <v>Wyoming County Community Hospital SNF</v>
          </cell>
          <cell r="D348">
            <v>2379.4350679738855</v>
          </cell>
          <cell r="E348">
            <v>8693.9208521645269</v>
          </cell>
          <cell r="F348">
            <v>39024.998992004395</v>
          </cell>
          <cell r="G348">
            <v>7359.2573336589749</v>
          </cell>
          <cell r="H348">
            <v>-67183.723565725973</v>
          </cell>
          <cell r="I348">
            <v>-9726.1113199241881</v>
          </cell>
          <cell r="J348">
            <v>149293.57455572952</v>
          </cell>
          <cell r="K348">
            <v>139567.46323580533</v>
          </cell>
          <cell r="L348">
            <v>0</v>
          </cell>
          <cell r="M348">
            <v>0</v>
          </cell>
          <cell r="N348">
            <v>9726.11</v>
          </cell>
          <cell r="O348"/>
          <cell r="P348">
            <v>9726.11</v>
          </cell>
          <cell r="Q348">
            <v>0</v>
          </cell>
          <cell r="R348">
            <v>9726.11</v>
          </cell>
          <cell r="S348">
            <v>139567.46323580533</v>
          </cell>
          <cell r="T348"/>
        </row>
        <row r="349">
          <cell r="B349" t="str">
            <v>3702315N</v>
          </cell>
          <cell r="C349" t="str">
            <v>Morningstar Residential Care Center</v>
          </cell>
          <cell r="D349">
            <v>41097.178700263277</v>
          </cell>
          <cell r="E349">
            <v>26973.85298350879</v>
          </cell>
          <cell r="F349">
            <v>4798.7949472244609</v>
          </cell>
          <cell r="G349">
            <v>-47374.602107059553</v>
          </cell>
          <cell r="H349">
            <v>15944.097023803755</v>
          </cell>
          <cell r="I349">
            <v>41439.321547740743</v>
          </cell>
          <cell r="J349">
            <v>98488.758746496591</v>
          </cell>
          <cell r="K349">
            <v>139928.08029423733</v>
          </cell>
          <cell r="L349">
            <v>0</v>
          </cell>
          <cell r="M349">
            <v>0</v>
          </cell>
          <cell r="N349"/>
          <cell r="O349"/>
          <cell r="P349">
            <v>0</v>
          </cell>
          <cell r="Q349">
            <v>0</v>
          </cell>
          <cell r="R349">
            <v>0</v>
          </cell>
          <cell r="S349">
            <v>139928.08029423733</v>
          </cell>
          <cell r="T349"/>
        </row>
        <row r="350">
          <cell r="B350" t="str">
            <v>2238303N</v>
          </cell>
          <cell r="C350" t="str">
            <v>The Country Manor Nursing and Rehabilitation Centre</v>
          </cell>
          <cell r="D350">
            <v>-27756.214768361151</v>
          </cell>
          <cell r="E350">
            <v>4749.0629173703564</v>
          </cell>
          <cell r="F350">
            <v>37406.355721330452</v>
          </cell>
          <cell r="G350">
            <v>40080.275437016448</v>
          </cell>
          <cell r="H350">
            <v>7908.3560613434784</v>
          </cell>
          <cell r="I350">
            <v>62387.835368699583</v>
          </cell>
          <cell r="J350">
            <v>78118.841082715182</v>
          </cell>
          <cell r="K350">
            <v>140506.67645141477</v>
          </cell>
          <cell r="L350">
            <v>0</v>
          </cell>
          <cell r="M350">
            <v>0</v>
          </cell>
          <cell r="N350"/>
          <cell r="O350"/>
          <cell r="P350">
            <v>0</v>
          </cell>
          <cell r="Q350">
            <v>0</v>
          </cell>
          <cell r="R350">
            <v>0</v>
          </cell>
          <cell r="S350">
            <v>140506.67645141477</v>
          </cell>
          <cell r="T350"/>
        </row>
        <row r="351">
          <cell r="B351" t="str">
            <v>5601307N</v>
          </cell>
          <cell r="C351" t="str">
            <v>The Pines at Glens Falls Center for Nursing &amp; Rehabilitation</v>
          </cell>
          <cell r="D351">
            <v>1740.3519838579305</v>
          </cell>
          <cell r="E351">
            <v>-39512.298677194776</v>
          </cell>
          <cell r="F351">
            <v>25936.828416192406</v>
          </cell>
          <cell r="G351">
            <v>25536.038995797102</v>
          </cell>
          <cell r="H351">
            <v>38983.383971441392</v>
          </cell>
          <cell r="I351">
            <v>52684.304690094054</v>
          </cell>
          <cell r="J351">
            <v>88056.560650786967</v>
          </cell>
          <cell r="K351">
            <v>140740.86534088102</v>
          </cell>
          <cell r="L351">
            <v>0</v>
          </cell>
          <cell r="M351">
            <v>0</v>
          </cell>
          <cell r="N351"/>
          <cell r="O351"/>
          <cell r="P351">
            <v>0</v>
          </cell>
          <cell r="Q351">
            <v>0</v>
          </cell>
          <cell r="R351">
            <v>0</v>
          </cell>
          <cell r="S351">
            <v>140740.86534088102</v>
          </cell>
          <cell r="T351"/>
        </row>
        <row r="352">
          <cell r="B352" t="str">
            <v>3101307N</v>
          </cell>
          <cell r="C352" t="str">
            <v>Briody Health Care Facility</v>
          </cell>
          <cell r="D352">
            <v>23063.651422173771</v>
          </cell>
          <cell r="E352">
            <v>25694.299289096049</v>
          </cell>
          <cell r="F352">
            <v>27373.869079204502</v>
          </cell>
          <cell r="G352">
            <v>8063.1544241012307</v>
          </cell>
          <cell r="H352">
            <v>24897.390143951696</v>
          </cell>
          <cell r="I352">
            <v>109092.36435852724</v>
          </cell>
          <cell r="J352">
            <v>32078.862375111523</v>
          </cell>
          <cell r="K352">
            <v>141171.22673363876</v>
          </cell>
          <cell r="L352">
            <v>0</v>
          </cell>
          <cell r="M352">
            <v>0</v>
          </cell>
          <cell r="N352"/>
          <cell r="O352"/>
          <cell r="P352">
            <v>0</v>
          </cell>
          <cell r="Q352">
            <v>0</v>
          </cell>
          <cell r="R352">
            <v>0</v>
          </cell>
          <cell r="S352">
            <v>141171.22673363876</v>
          </cell>
          <cell r="T352"/>
        </row>
        <row r="353">
          <cell r="B353" t="str">
            <v>7003377N</v>
          </cell>
          <cell r="C353" t="str">
            <v>Long Island Care Center Inc</v>
          </cell>
          <cell r="D353">
            <v>50189.681659206704</v>
          </cell>
          <cell r="E353">
            <v>-70420.923079614528</v>
          </cell>
          <cell r="F353">
            <v>11433.084756614582</v>
          </cell>
          <cell r="G353">
            <v>-75487.696645602526</v>
          </cell>
          <cell r="H353">
            <v>24207.80403537197</v>
          </cell>
          <cell r="I353">
            <v>-60078.049274023797</v>
          </cell>
          <cell r="J353">
            <v>201636.77652657384</v>
          </cell>
          <cell r="K353">
            <v>141558.72725255004</v>
          </cell>
          <cell r="L353">
            <v>60078.05</v>
          </cell>
          <cell r="M353">
            <v>0</v>
          </cell>
          <cell r="N353"/>
          <cell r="O353"/>
          <cell r="P353">
            <v>60078.05</v>
          </cell>
          <cell r="Q353">
            <v>0</v>
          </cell>
          <cell r="R353">
            <v>60078.05</v>
          </cell>
          <cell r="S353">
            <v>141558.72725255004</v>
          </cell>
          <cell r="T353"/>
        </row>
        <row r="354">
          <cell r="B354" t="str">
            <v>7003303N</v>
          </cell>
          <cell r="C354" t="str">
            <v>Queen of Peace Residence</v>
          </cell>
          <cell r="D354">
            <v>-31292.072308509079</v>
          </cell>
          <cell r="E354">
            <v>42649.373678351985</v>
          </cell>
          <cell r="F354">
            <v>37787.462682757054</v>
          </cell>
          <cell r="G354">
            <v>15238.472705229788</v>
          </cell>
          <cell r="H354">
            <v>6994.6761206511283</v>
          </cell>
          <cell r="I354">
            <v>71377.912878480871</v>
          </cell>
          <cell r="J354">
            <v>70416.530939941877</v>
          </cell>
          <cell r="K354">
            <v>141794.44381842273</v>
          </cell>
          <cell r="L354">
            <v>0</v>
          </cell>
          <cell r="M354">
            <v>0</v>
          </cell>
          <cell r="N354"/>
          <cell r="O354"/>
          <cell r="P354">
            <v>0</v>
          </cell>
          <cell r="Q354">
            <v>0</v>
          </cell>
          <cell r="R354">
            <v>0</v>
          </cell>
          <cell r="S354">
            <v>141794.44381842273</v>
          </cell>
          <cell r="T354"/>
        </row>
        <row r="355">
          <cell r="B355" t="str">
            <v>3201311N</v>
          </cell>
          <cell r="C355" t="str">
            <v>Colonial Park Rehabilitation and Nursing Center</v>
          </cell>
          <cell r="D355">
            <v>-33622.117229432886</v>
          </cell>
          <cell r="E355">
            <v>25488.462421745862</v>
          </cell>
          <cell r="F355">
            <v>42326.364009849931</v>
          </cell>
          <cell r="G355">
            <v>31898.574524468513</v>
          </cell>
          <cell r="H355">
            <v>-1200.7501478341696</v>
          </cell>
          <cell r="I355">
            <v>64890.533578797244</v>
          </cell>
          <cell r="J355">
            <v>77278.487998525365</v>
          </cell>
          <cell r="K355">
            <v>142169.02157732262</v>
          </cell>
          <cell r="L355">
            <v>0</v>
          </cell>
          <cell r="M355">
            <v>0</v>
          </cell>
          <cell r="N355"/>
          <cell r="O355"/>
          <cell r="P355">
            <v>0</v>
          </cell>
          <cell r="Q355">
            <v>0</v>
          </cell>
          <cell r="R355">
            <v>0</v>
          </cell>
          <cell r="S355">
            <v>142169.02157732262</v>
          </cell>
          <cell r="T355"/>
        </row>
        <row r="356">
          <cell r="B356" t="str">
            <v>7003315N</v>
          </cell>
          <cell r="C356" t="str">
            <v>Far Rockaway Nursing Home</v>
          </cell>
          <cell r="D356">
            <v>53797.437980894538</v>
          </cell>
          <cell r="E356">
            <v>34113.064368670079</v>
          </cell>
          <cell r="F356">
            <v>4734.4822316813661</v>
          </cell>
          <cell r="G356">
            <v>-48581.032035189637</v>
          </cell>
          <cell r="H356">
            <v>-17444.695269364536</v>
          </cell>
          <cell r="I356">
            <v>26619.257276691809</v>
          </cell>
          <cell r="J356">
            <v>115965.80000981665</v>
          </cell>
          <cell r="K356">
            <v>142585.05728650847</v>
          </cell>
          <cell r="L356">
            <v>0</v>
          </cell>
          <cell r="M356">
            <v>0</v>
          </cell>
          <cell r="N356"/>
          <cell r="O356"/>
          <cell r="P356">
            <v>0</v>
          </cell>
          <cell r="Q356">
            <v>0</v>
          </cell>
          <cell r="R356">
            <v>0</v>
          </cell>
          <cell r="S356">
            <v>142585.05728650847</v>
          </cell>
          <cell r="T356"/>
        </row>
        <row r="357">
          <cell r="B357" t="str">
            <v>5157315N</v>
          </cell>
          <cell r="C357" t="str">
            <v>Nesconset Center for Nursing and Rehabilitation</v>
          </cell>
          <cell r="D357">
            <v>-134713.59209587835</v>
          </cell>
          <cell r="E357">
            <v>-135749.51456237448</v>
          </cell>
          <cell r="F357">
            <v>29733.444947274227</v>
          </cell>
          <cell r="G357">
            <v>131895.09015730635</v>
          </cell>
          <cell r="H357">
            <v>-82547.590244085863</v>
          </cell>
          <cell r="I357">
            <v>-191382.16179775813</v>
          </cell>
          <cell r="J357">
            <v>335236.8055977897</v>
          </cell>
          <cell r="K357">
            <v>143854.64380003157</v>
          </cell>
          <cell r="L357">
            <v>191382.16</v>
          </cell>
          <cell r="M357">
            <v>0</v>
          </cell>
          <cell r="N357"/>
          <cell r="O357"/>
          <cell r="P357">
            <v>191382.16</v>
          </cell>
          <cell r="Q357">
            <v>0</v>
          </cell>
          <cell r="R357">
            <v>191382.16</v>
          </cell>
          <cell r="S357">
            <v>143854.64380003157</v>
          </cell>
          <cell r="T357"/>
        </row>
        <row r="358">
          <cell r="B358" t="str">
            <v>1451307N</v>
          </cell>
          <cell r="C358" t="str">
            <v>Elderwood at Amherst</v>
          </cell>
          <cell r="D358">
            <v>10937.362720759034</v>
          </cell>
          <cell r="E358">
            <v>15074.958668976597</v>
          </cell>
          <cell r="F358">
            <v>27666.076804488861</v>
          </cell>
          <cell r="G358">
            <v>17259.621848626488</v>
          </cell>
          <cell r="H358">
            <v>14229.453454927752</v>
          </cell>
          <cell r="I358">
            <v>85167.47349777873</v>
          </cell>
          <cell r="J358">
            <v>58968.874031200248</v>
          </cell>
          <cell r="K358">
            <v>144136.34752897898</v>
          </cell>
          <cell r="L358">
            <v>0</v>
          </cell>
          <cell r="M358">
            <v>0</v>
          </cell>
          <cell r="N358"/>
          <cell r="O358"/>
          <cell r="P358">
            <v>0</v>
          </cell>
          <cell r="Q358">
            <v>0</v>
          </cell>
          <cell r="R358">
            <v>0</v>
          </cell>
          <cell r="S358">
            <v>144136.34752897898</v>
          </cell>
          <cell r="T358"/>
        </row>
        <row r="359">
          <cell r="B359" t="str">
            <v>5931301N</v>
          </cell>
          <cell r="C359" t="str">
            <v>Briarcliff Manor Center for Rehabilitation and Nursing Care</v>
          </cell>
          <cell r="D359">
            <v>2912.4285950305712</v>
          </cell>
          <cell r="E359">
            <v>8118.6952407056233</v>
          </cell>
          <cell r="F359">
            <v>40686.967730921882</v>
          </cell>
          <cell r="G359">
            <v>-54296.107356245098</v>
          </cell>
          <cell r="H359">
            <v>7534.7779047013473</v>
          </cell>
          <cell r="I359">
            <v>4956.7621151143258</v>
          </cell>
          <cell r="J359">
            <v>139289.12021001021</v>
          </cell>
          <cell r="K359">
            <v>144245.88232512455</v>
          </cell>
          <cell r="L359">
            <v>0</v>
          </cell>
          <cell r="M359">
            <v>0</v>
          </cell>
          <cell r="N359"/>
          <cell r="O359"/>
          <cell r="P359">
            <v>0</v>
          </cell>
          <cell r="Q359">
            <v>0</v>
          </cell>
          <cell r="R359">
            <v>0</v>
          </cell>
          <cell r="S359">
            <v>144245.88232512455</v>
          </cell>
          <cell r="T359"/>
        </row>
        <row r="360">
          <cell r="B360" t="str">
            <v>0501000N</v>
          </cell>
          <cell r="C360" t="str">
            <v>Finger Lakes Center for Living</v>
          </cell>
          <cell r="D360">
            <v>-34352.130044300589</v>
          </cell>
          <cell r="E360">
            <v>4836.9382172156656</v>
          </cell>
          <cell r="F360">
            <v>35400.210894783784</v>
          </cell>
          <cell r="G360">
            <v>35836.637293257314</v>
          </cell>
          <cell r="H360">
            <v>34444.981172114771</v>
          </cell>
          <cell r="I360">
            <v>76166.637533070942</v>
          </cell>
          <cell r="J360">
            <v>69952.201303262904</v>
          </cell>
          <cell r="K360">
            <v>146118.83883633383</v>
          </cell>
          <cell r="L360">
            <v>0</v>
          </cell>
          <cell r="M360">
            <v>0</v>
          </cell>
          <cell r="N360"/>
          <cell r="O360"/>
          <cell r="P360">
            <v>0</v>
          </cell>
          <cell r="Q360">
            <v>0</v>
          </cell>
          <cell r="R360">
            <v>0</v>
          </cell>
          <cell r="S360">
            <v>146118.83883633383</v>
          </cell>
          <cell r="T360"/>
        </row>
        <row r="361">
          <cell r="B361" t="str">
            <v>2701359N</v>
          </cell>
          <cell r="C361" t="str">
            <v>The Shore Winds, LLC</v>
          </cell>
          <cell r="D361">
            <v>-86332.950337262722</v>
          </cell>
          <cell r="E361">
            <v>-91319.960797141423</v>
          </cell>
          <cell r="F361">
            <v>-92107.593080011007</v>
          </cell>
          <cell r="G361">
            <v>57960.333356790485</v>
          </cell>
          <cell r="H361">
            <v>127020.86848734941</v>
          </cell>
          <cell r="I361">
            <v>-84779.302370275269</v>
          </cell>
          <cell r="J361">
            <v>232372.89016795627</v>
          </cell>
          <cell r="K361">
            <v>147593.58779768099</v>
          </cell>
          <cell r="L361">
            <v>84779.3</v>
          </cell>
          <cell r="M361">
            <v>0</v>
          </cell>
          <cell r="N361"/>
          <cell r="O361"/>
          <cell r="P361">
            <v>84779.3</v>
          </cell>
          <cell r="Q361">
            <v>0</v>
          </cell>
          <cell r="R361">
            <v>84779.3</v>
          </cell>
          <cell r="S361">
            <v>147593.58779768099</v>
          </cell>
          <cell r="T361"/>
        </row>
        <row r="362">
          <cell r="B362" t="str">
            <v>1527300N</v>
          </cell>
          <cell r="C362" t="str">
            <v>Heritage Commons Residential Health Care</v>
          </cell>
          <cell r="D362">
            <v>18965.53262449654</v>
          </cell>
          <cell r="E362">
            <v>-28453.295296929235</v>
          </cell>
          <cell r="F362">
            <v>22102.902671984499</v>
          </cell>
          <cell r="G362">
            <v>21863.544342697132</v>
          </cell>
          <cell r="H362">
            <v>35318.147475808153</v>
          </cell>
          <cell r="I362">
            <v>69796.831818057079</v>
          </cell>
          <cell r="J362">
            <v>78266.904111165422</v>
          </cell>
          <cell r="K362">
            <v>148063.73592922249</v>
          </cell>
          <cell r="L362">
            <v>0</v>
          </cell>
          <cell r="M362">
            <v>0</v>
          </cell>
          <cell r="N362"/>
          <cell r="O362"/>
          <cell r="P362">
            <v>0</v>
          </cell>
          <cell r="Q362">
            <v>0</v>
          </cell>
          <cell r="R362">
            <v>0</v>
          </cell>
          <cell r="S362">
            <v>148063.73592922249</v>
          </cell>
          <cell r="T362"/>
        </row>
        <row r="363">
          <cell r="B363" t="str">
            <v>7003357N</v>
          </cell>
          <cell r="C363" t="str">
            <v>Windsor Park Nursing Home</v>
          </cell>
          <cell r="D363">
            <v>23358.069165396912</v>
          </cell>
          <cell r="E363">
            <v>-43415.519683211875</v>
          </cell>
          <cell r="F363">
            <v>-43568.064312499984</v>
          </cell>
          <cell r="G363">
            <v>56223.276339156182</v>
          </cell>
          <cell r="H363">
            <v>51310.380552816307</v>
          </cell>
          <cell r="I363">
            <v>43908.142061657541</v>
          </cell>
          <cell r="J363">
            <v>104311.28404767805</v>
          </cell>
          <cell r="K363">
            <v>148219.42610933559</v>
          </cell>
          <cell r="L363">
            <v>0</v>
          </cell>
          <cell r="M363">
            <v>0</v>
          </cell>
          <cell r="N363"/>
          <cell r="O363"/>
          <cell r="P363">
            <v>0</v>
          </cell>
          <cell r="Q363">
            <v>0</v>
          </cell>
          <cell r="R363">
            <v>0</v>
          </cell>
          <cell r="S363">
            <v>148219.42610933559</v>
          </cell>
          <cell r="T363"/>
        </row>
        <row r="364">
          <cell r="B364" t="str">
            <v>7000311N</v>
          </cell>
          <cell r="C364" t="str">
            <v>Methodist Home for Nursing and Rehabilitation</v>
          </cell>
          <cell r="D364">
            <v>30089.544146288579</v>
          </cell>
          <cell r="E364">
            <v>7788.0488594022318</v>
          </cell>
          <cell r="F364">
            <v>-51152.620750338196</v>
          </cell>
          <cell r="G364">
            <v>5011.8625694936736</v>
          </cell>
          <cell r="H364">
            <v>30509.044217535426</v>
          </cell>
          <cell r="I364">
            <v>22245.879042381715</v>
          </cell>
          <cell r="J364">
            <v>127169.91128130285</v>
          </cell>
          <cell r="K364">
            <v>149415.79032368457</v>
          </cell>
          <cell r="L364">
            <v>0</v>
          </cell>
          <cell r="M364">
            <v>0</v>
          </cell>
          <cell r="N364"/>
          <cell r="O364"/>
          <cell r="P364">
            <v>0</v>
          </cell>
          <cell r="Q364">
            <v>0</v>
          </cell>
          <cell r="R364">
            <v>0</v>
          </cell>
          <cell r="S364">
            <v>149415.79032368457</v>
          </cell>
          <cell r="T364"/>
        </row>
        <row r="365">
          <cell r="B365" t="str">
            <v>3227305N</v>
          </cell>
          <cell r="C365" t="str">
            <v>St Luke's Home</v>
          </cell>
          <cell r="D365">
            <v>3724.9036730683874</v>
          </cell>
          <cell r="E365">
            <v>-64115.180947381952</v>
          </cell>
          <cell r="F365">
            <v>-73206.270003919912</v>
          </cell>
          <cell r="G365">
            <v>20300.418785696194</v>
          </cell>
          <cell r="H365">
            <v>69740.940763856794</v>
          </cell>
          <cell r="I365">
            <v>-43555.187728680496</v>
          </cell>
          <cell r="J365">
            <v>193143.69698407344</v>
          </cell>
          <cell r="K365">
            <v>149588.50925539294</v>
          </cell>
          <cell r="L365">
            <v>0</v>
          </cell>
          <cell r="M365">
            <v>0</v>
          </cell>
          <cell r="N365">
            <v>43555.19</v>
          </cell>
          <cell r="O365"/>
          <cell r="P365">
            <v>43555.19</v>
          </cell>
          <cell r="Q365">
            <v>0</v>
          </cell>
          <cell r="R365">
            <v>43555.19</v>
          </cell>
          <cell r="S365">
            <v>149588.50925539294</v>
          </cell>
          <cell r="T365"/>
        </row>
        <row r="366">
          <cell r="B366" t="str">
            <v>5906304N</v>
          </cell>
          <cell r="C366" t="str">
            <v>Port Chester Nursing &amp; Rehab Centre</v>
          </cell>
          <cell r="D366">
            <v>83985.158348309313</v>
          </cell>
          <cell r="E366">
            <v>11384.561575237458</v>
          </cell>
          <cell r="F366">
            <v>46791.977050301284</v>
          </cell>
          <cell r="G366">
            <v>-39368.903476212057</v>
          </cell>
          <cell r="H366">
            <v>-81468.966240515831</v>
          </cell>
          <cell r="I366">
            <v>21323.827257120152</v>
          </cell>
          <cell r="J366">
            <v>129854.47841308556</v>
          </cell>
          <cell r="K366">
            <v>151178.30567020571</v>
          </cell>
          <cell r="L366">
            <v>0</v>
          </cell>
          <cell r="M366">
            <v>0</v>
          </cell>
          <cell r="N366"/>
          <cell r="O366"/>
          <cell r="P366">
            <v>0</v>
          </cell>
          <cell r="Q366">
            <v>0</v>
          </cell>
          <cell r="R366">
            <v>0</v>
          </cell>
          <cell r="S366">
            <v>151178.30567020571</v>
          </cell>
          <cell r="T366"/>
        </row>
        <row r="367">
          <cell r="B367" t="str">
            <v>7001391N</v>
          </cell>
          <cell r="C367" t="str">
            <v>Palm Gardens Center for Nursing and Rehabilitation</v>
          </cell>
          <cell r="D367">
            <v>67900.401716729422</v>
          </cell>
          <cell r="E367">
            <v>-106853.6998766919</v>
          </cell>
          <cell r="F367">
            <v>-97279.982811255744</v>
          </cell>
          <cell r="G367">
            <v>13861.091423520524</v>
          </cell>
          <cell r="H367">
            <v>38583.577136178021</v>
          </cell>
          <cell r="I367">
            <v>-83788.612411519673</v>
          </cell>
          <cell r="J367">
            <v>236008.27319908075</v>
          </cell>
          <cell r="K367">
            <v>152219.66078756109</v>
          </cell>
          <cell r="L367">
            <v>83788.61</v>
          </cell>
          <cell r="M367">
            <v>0</v>
          </cell>
          <cell r="N367"/>
          <cell r="O367"/>
          <cell r="P367">
            <v>83788.61</v>
          </cell>
          <cell r="Q367">
            <v>0</v>
          </cell>
          <cell r="R367">
            <v>83788.61</v>
          </cell>
          <cell r="S367">
            <v>152219.66078756109</v>
          </cell>
          <cell r="T367"/>
        </row>
        <row r="368">
          <cell r="B368" t="str">
            <v>0566302N</v>
          </cell>
          <cell r="C368" t="str">
            <v>Auburn Senior Services, Inc.</v>
          </cell>
          <cell r="D368">
            <v>1311.4054906076162</v>
          </cell>
          <cell r="E368">
            <v>11460.8357316045</v>
          </cell>
          <cell r="F368">
            <v>12000.984553501985</v>
          </cell>
          <cell r="G368">
            <v>11156.174519657809</v>
          </cell>
          <cell r="H368">
            <v>-125181.87292025668</v>
          </cell>
          <cell r="I368">
            <v>-89252.472624884773</v>
          </cell>
          <cell r="J368">
            <v>244252.93806540596</v>
          </cell>
          <cell r="K368">
            <v>155000.46544052119</v>
          </cell>
          <cell r="L368">
            <v>157689</v>
          </cell>
          <cell r="M368">
            <v>0</v>
          </cell>
          <cell r="N368"/>
          <cell r="O368"/>
          <cell r="P368">
            <v>157689</v>
          </cell>
          <cell r="Q368">
            <v>0</v>
          </cell>
          <cell r="R368">
            <v>157689</v>
          </cell>
          <cell r="S368">
            <v>155000.46544052119</v>
          </cell>
          <cell r="T368"/>
        </row>
        <row r="369">
          <cell r="B369" t="str">
            <v>5567302N</v>
          </cell>
          <cell r="C369" t="str">
            <v>Northeast Center for Rehabilitation and Brain Injury</v>
          </cell>
          <cell r="D369">
            <v>34020.324880829961</v>
          </cell>
          <cell r="E369">
            <v>4401.2344682620242</v>
          </cell>
          <cell r="F369">
            <v>19167.994813166355</v>
          </cell>
          <cell r="G369">
            <v>20631.456805731919</v>
          </cell>
          <cell r="H369">
            <v>3141.0365528822322</v>
          </cell>
          <cell r="I369">
            <v>81362.047520872497</v>
          </cell>
          <cell r="J369">
            <v>73868.892873804332</v>
          </cell>
          <cell r="K369">
            <v>155230.94039467681</v>
          </cell>
          <cell r="L369">
            <v>0</v>
          </cell>
          <cell r="M369">
            <v>155231</v>
          </cell>
          <cell r="N369"/>
          <cell r="O369"/>
          <cell r="P369">
            <v>0</v>
          </cell>
          <cell r="Q369">
            <v>155231</v>
          </cell>
          <cell r="R369">
            <v>155231</v>
          </cell>
          <cell r="S369">
            <v>155230.94039467681</v>
          </cell>
          <cell r="T369"/>
        </row>
        <row r="370">
          <cell r="B370" t="str">
            <v>2951305N</v>
          </cell>
          <cell r="C370" t="str">
            <v>North Shore Univ Hosp Stern Family Center for Extended Care&amp;Reha</v>
          </cell>
          <cell r="D370">
            <v>24010.461191870596</v>
          </cell>
          <cell r="E370">
            <v>23617.16628227504</v>
          </cell>
          <cell r="F370">
            <v>19379.905192485538</v>
          </cell>
          <cell r="G370">
            <v>22691.108278004958</v>
          </cell>
          <cell r="H370">
            <v>23984.515881145009</v>
          </cell>
          <cell r="I370">
            <v>113683.15682578115</v>
          </cell>
          <cell r="J370">
            <v>41918.148168692707</v>
          </cell>
          <cell r="K370">
            <v>155601.30499447384</v>
          </cell>
          <cell r="L370">
            <v>0</v>
          </cell>
          <cell r="M370">
            <v>0</v>
          </cell>
          <cell r="N370"/>
          <cell r="O370"/>
          <cell r="P370">
            <v>0</v>
          </cell>
          <cell r="Q370">
            <v>0</v>
          </cell>
          <cell r="R370">
            <v>0</v>
          </cell>
          <cell r="S370">
            <v>155601.30499447384</v>
          </cell>
          <cell r="T370"/>
        </row>
        <row r="371">
          <cell r="B371" t="str">
            <v>7001348N</v>
          </cell>
          <cell r="C371" t="str">
            <v>Concord Nursing Home Inc</v>
          </cell>
          <cell r="D371">
            <v>-75892.606753249362</v>
          </cell>
          <cell r="E371">
            <v>51878.220481393248</v>
          </cell>
          <cell r="F371">
            <v>10344.538823853502</v>
          </cell>
          <cell r="G371">
            <v>5379.5719292324302</v>
          </cell>
          <cell r="H371">
            <v>3584.6417290006293</v>
          </cell>
          <cell r="I371">
            <v>-4705.633789769553</v>
          </cell>
          <cell r="J371">
            <v>162380.83012507643</v>
          </cell>
          <cell r="K371">
            <v>157675.19633530689</v>
          </cell>
          <cell r="L371">
            <v>4706</v>
          </cell>
          <cell r="M371">
            <v>157675</v>
          </cell>
          <cell r="N371"/>
          <cell r="O371"/>
          <cell r="P371">
            <v>4706</v>
          </cell>
          <cell r="Q371">
            <v>157675</v>
          </cell>
          <cell r="R371">
            <v>162381</v>
          </cell>
          <cell r="S371">
            <v>157675.19633530689</v>
          </cell>
          <cell r="T371"/>
        </row>
        <row r="372">
          <cell r="B372" t="str">
            <v>3121304N</v>
          </cell>
          <cell r="C372" t="str">
            <v>Elderwood at Wheatfield</v>
          </cell>
          <cell r="D372">
            <v>20069.663907023973</v>
          </cell>
          <cell r="E372">
            <v>55834.497680918888</v>
          </cell>
          <cell r="F372">
            <v>27882.928270373886</v>
          </cell>
          <cell r="G372">
            <v>257.19856715762802</v>
          </cell>
          <cell r="H372">
            <v>-43079.00380905412</v>
          </cell>
          <cell r="I372">
            <v>60965.284616420249</v>
          </cell>
          <cell r="J372">
            <v>96925.091484750272</v>
          </cell>
          <cell r="K372">
            <v>157890.37610117052</v>
          </cell>
          <cell r="L372">
            <v>0</v>
          </cell>
          <cell r="M372">
            <v>0</v>
          </cell>
          <cell r="N372"/>
          <cell r="O372"/>
          <cell r="P372">
            <v>0</v>
          </cell>
          <cell r="Q372">
            <v>0</v>
          </cell>
          <cell r="R372">
            <v>0</v>
          </cell>
          <cell r="S372">
            <v>157890.37610117052</v>
          </cell>
          <cell r="T372"/>
        </row>
        <row r="373">
          <cell r="B373" t="str">
            <v>7002341N</v>
          </cell>
          <cell r="C373" t="str">
            <v>Greater Harlem Nursing Home Company Inc</v>
          </cell>
          <cell r="D373">
            <v>-104313.08391792772</v>
          </cell>
          <cell r="E373">
            <v>-89136.176204091418</v>
          </cell>
          <cell r="F373">
            <v>-94035.323849173728</v>
          </cell>
          <cell r="G373">
            <v>82348.858927421665</v>
          </cell>
          <cell r="H373">
            <v>93707.282126028367</v>
          </cell>
          <cell r="I373">
            <v>-111428.44291774284</v>
          </cell>
          <cell r="J373">
            <v>269959.58825354825</v>
          </cell>
          <cell r="K373">
            <v>158531.14533580543</v>
          </cell>
          <cell r="L373">
            <v>111428.44</v>
          </cell>
          <cell r="M373">
            <v>0</v>
          </cell>
          <cell r="N373"/>
          <cell r="O373"/>
          <cell r="P373">
            <v>111428.44</v>
          </cell>
          <cell r="Q373">
            <v>0</v>
          </cell>
          <cell r="R373">
            <v>111428.44</v>
          </cell>
          <cell r="S373">
            <v>158531.14533580543</v>
          </cell>
          <cell r="T373"/>
        </row>
        <row r="374">
          <cell r="B374" t="str">
            <v>5151318N</v>
          </cell>
          <cell r="C374" t="str">
            <v>Island Nursing and Rehab Center</v>
          </cell>
          <cell r="D374">
            <v>-64416.82395815877</v>
          </cell>
          <cell r="E374">
            <v>9737.8802572672867</v>
          </cell>
          <cell r="F374">
            <v>43586.401841459607</v>
          </cell>
          <cell r="G374">
            <v>33528.299089823857</v>
          </cell>
          <cell r="H374">
            <v>2694.61725212073</v>
          </cell>
          <cell r="I374">
            <v>25130.374482512711</v>
          </cell>
          <cell r="J374">
            <v>134350.79969393596</v>
          </cell>
          <cell r="K374">
            <v>159481.17417644867</v>
          </cell>
          <cell r="L374">
            <v>0</v>
          </cell>
          <cell r="M374">
            <v>31392</v>
          </cell>
          <cell r="N374"/>
          <cell r="O374"/>
          <cell r="P374">
            <v>0</v>
          </cell>
          <cell r="Q374">
            <v>31392</v>
          </cell>
          <cell r="R374">
            <v>31392</v>
          </cell>
          <cell r="S374">
            <v>159481.17417644867</v>
          </cell>
          <cell r="T374"/>
        </row>
        <row r="375">
          <cell r="B375" t="str">
            <v>4601001N</v>
          </cell>
          <cell r="C375" t="str">
            <v>Ellis Residential &amp; Rehabilitation Center</v>
          </cell>
          <cell r="D375">
            <v>36722.952387124227</v>
          </cell>
          <cell r="E375">
            <v>48017.257691680446</v>
          </cell>
          <cell r="F375">
            <v>-40132.234718897875</v>
          </cell>
          <cell r="G375">
            <v>52955.051021353873</v>
          </cell>
          <cell r="H375">
            <v>-39874.785134196019</v>
          </cell>
          <cell r="I375">
            <v>57688.241247064638</v>
          </cell>
          <cell r="J375">
            <v>108174.33965406552</v>
          </cell>
          <cell r="K375">
            <v>165862.58090113016</v>
          </cell>
          <cell r="L375">
            <v>0</v>
          </cell>
          <cell r="M375">
            <v>0</v>
          </cell>
          <cell r="N375"/>
          <cell r="O375"/>
          <cell r="P375">
            <v>0</v>
          </cell>
          <cell r="Q375">
            <v>0</v>
          </cell>
          <cell r="R375">
            <v>0</v>
          </cell>
          <cell r="S375">
            <v>165862.58090113016</v>
          </cell>
          <cell r="T375"/>
        </row>
        <row r="376">
          <cell r="B376" t="str">
            <v>1101306N</v>
          </cell>
          <cell r="C376" t="str">
            <v>Cortland Regional Nursing and Rehabilitation Center</v>
          </cell>
          <cell r="D376">
            <v>-30923.605980766821</v>
          </cell>
          <cell r="E376">
            <v>39472.083128008453</v>
          </cell>
          <cell r="F376">
            <v>19954.852509074626</v>
          </cell>
          <cell r="G376">
            <v>35780.293302487735</v>
          </cell>
          <cell r="H376">
            <v>32227.448164524732</v>
          </cell>
          <cell r="I376">
            <v>96511.071123328729</v>
          </cell>
          <cell r="J376">
            <v>70946.820615201912</v>
          </cell>
          <cell r="K376">
            <v>167457.89173853066</v>
          </cell>
          <cell r="L376">
            <v>0</v>
          </cell>
          <cell r="M376">
            <v>0</v>
          </cell>
          <cell r="N376"/>
          <cell r="O376"/>
          <cell r="P376">
            <v>0</v>
          </cell>
          <cell r="Q376">
            <v>0</v>
          </cell>
          <cell r="R376">
            <v>0</v>
          </cell>
          <cell r="S376">
            <v>167457.89173853066</v>
          </cell>
          <cell r="T376"/>
        </row>
        <row r="377">
          <cell r="B377" t="str">
            <v>4120300N</v>
          </cell>
          <cell r="C377" t="str">
            <v>The Center for Nursing and Rehabilitation at Hoosick Falls</v>
          </cell>
          <cell r="D377">
            <v>16066.965804510826</v>
          </cell>
          <cell r="E377">
            <v>18771.488494200385</v>
          </cell>
          <cell r="F377">
            <v>20575.628829465917</v>
          </cell>
          <cell r="G377">
            <v>16016.458507055233</v>
          </cell>
          <cell r="H377">
            <v>29794.826562589813</v>
          </cell>
          <cell r="I377">
            <v>101225.36819782216</v>
          </cell>
          <cell r="J377">
            <v>66371.322113164206</v>
          </cell>
          <cell r="K377">
            <v>167596.69031098636</v>
          </cell>
          <cell r="L377">
            <v>0</v>
          </cell>
          <cell r="M377">
            <v>0</v>
          </cell>
          <cell r="N377"/>
          <cell r="O377"/>
          <cell r="P377">
            <v>0</v>
          </cell>
          <cell r="Q377">
            <v>0</v>
          </cell>
          <cell r="R377">
            <v>0</v>
          </cell>
          <cell r="S377">
            <v>167596.69031098636</v>
          </cell>
          <cell r="T377"/>
        </row>
        <row r="378">
          <cell r="B378" t="str">
            <v>2623300N</v>
          </cell>
          <cell r="C378" t="str">
            <v>Crouse Community Center Inc</v>
          </cell>
          <cell r="D378">
            <v>2418.7003869500695</v>
          </cell>
          <cell r="E378">
            <v>6488.3628225988141</v>
          </cell>
          <cell r="F378">
            <v>-41411.676692477769</v>
          </cell>
          <cell r="G378">
            <v>49618.57436444085</v>
          </cell>
          <cell r="H378">
            <v>49267.674135400688</v>
          </cell>
          <cell r="I378">
            <v>66381.635016912653</v>
          </cell>
          <cell r="J378">
            <v>101555.59745106591</v>
          </cell>
          <cell r="K378">
            <v>167937.23246797855</v>
          </cell>
          <cell r="L378">
            <v>0</v>
          </cell>
          <cell r="M378">
            <v>0</v>
          </cell>
          <cell r="N378"/>
          <cell r="O378"/>
          <cell r="P378">
            <v>0</v>
          </cell>
          <cell r="Q378">
            <v>0</v>
          </cell>
          <cell r="R378">
            <v>0</v>
          </cell>
          <cell r="S378">
            <v>167937.23246797855</v>
          </cell>
          <cell r="T378"/>
        </row>
        <row r="379">
          <cell r="B379" t="str">
            <v>3327301N</v>
          </cell>
          <cell r="C379" t="str">
            <v>Syracuse Home Association</v>
          </cell>
          <cell r="D379">
            <v>-25878.33542842283</v>
          </cell>
          <cell r="E379">
            <v>20509.164405270676</v>
          </cell>
          <cell r="F379">
            <v>35286.167519272931</v>
          </cell>
          <cell r="G379">
            <v>36587.021355429359</v>
          </cell>
          <cell r="H379">
            <v>31124.94255871261</v>
          </cell>
          <cell r="I379">
            <v>97628.960410262749</v>
          </cell>
          <cell r="J379">
            <v>70709.877069816517</v>
          </cell>
          <cell r="K379">
            <v>168338.83748007927</v>
          </cell>
          <cell r="L379">
            <v>0</v>
          </cell>
          <cell r="M379">
            <v>0</v>
          </cell>
          <cell r="N379"/>
          <cell r="O379"/>
          <cell r="P379">
            <v>0</v>
          </cell>
          <cell r="Q379">
            <v>0</v>
          </cell>
          <cell r="R379">
            <v>0</v>
          </cell>
          <cell r="S379">
            <v>168338.83748007927</v>
          </cell>
          <cell r="T379"/>
        </row>
        <row r="380">
          <cell r="B380" t="str">
            <v>2201000N</v>
          </cell>
          <cell r="C380" t="str">
            <v>Samaritan Keep Nursing Home Inc</v>
          </cell>
          <cell r="D380">
            <v>5274.5509851465758</v>
          </cell>
          <cell r="E380">
            <v>-96311.921023108502</v>
          </cell>
          <cell r="F380">
            <v>-105530.91751202158</v>
          </cell>
          <cell r="G380">
            <v>76832.217854508039</v>
          </cell>
          <cell r="H380">
            <v>15730.225186386655</v>
          </cell>
          <cell r="I380">
            <v>-104005.84450908881</v>
          </cell>
          <cell r="J380">
            <v>272742.2245677248</v>
          </cell>
          <cell r="K380">
            <v>168736.38005863599</v>
          </cell>
          <cell r="L380">
            <v>104005.84</v>
          </cell>
          <cell r="M380">
            <v>0</v>
          </cell>
          <cell r="N380"/>
          <cell r="O380"/>
          <cell r="P380">
            <v>104005.84</v>
          </cell>
          <cell r="Q380">
            <v>0</v>
          </cell>
          <cell r="R380">
            <v>104005.84</v>
          </cell>
          <cell r="S380">
            <v>168736.38005863599</v>
          </cell>
          <cell r="T380"/>
        </row>
        <row r="381">
          <cell r="B381" t="str">
            <v>1430303N</v>
          </cell>
          <cell r="C381" t="str">
            <v>Elderwood at Hamburg</v>
          </cell>
          <cell r="D381">
            <v>23719.707607975342</v>
          </cell>
          <cell r="E381">
            <v>37260.352050536443</v>
          </cell>
          <cell r="F381">
            <v>38175.793149624908</v>
          </cell>
          <cell r="G381">
            <v>-60596.379717929172</v>
          </cell>
          <cell r="H381">
            <v>-6055.003308358233</v>
          </cell>
          <cell r="I381">
            <v>32504.469781849293</v>
          </cell>
          <cell r="J381">
            <v>136671.89738621708</v>
          </cell>
          <cell r="K381">
            <v>169176.36716806638</v>
          </cell>
          <cell r="L381">
            <v>0</v>
          </cell>
          <cell r="M381">
            <v>0</v>
          </cell>
          <cell r="N381"/>
          <cell r="O381"/>
          <cell r="P381">
            <v>0</v>
          </cell>
          <cell r="Q381">
            <v>0</v>
          </cell>
          <cell r="R381">
            <v>0</v>
          </cell>
          <cell r="S381">
            <v>169176.36716806638</v>
          </cell>
          <cell r="T381"/>
        </row>
        <row r="382">
          <cell r="B382" t="str">
            <v>4102309N</v>
          </cell>
          <cell r="C382" t="str">
            <v>James A Eddy Memorial Geriatric Center</v>
          </cell>
          <cell r="D382">
            <v>19903.515349269364</v>
          </cell>
          <cell r="E382">
            <v>26846.469780589454</v>
          </cell>
          <cell r="F382">
            <v>28022.199582036006</v>
          </cell>
          <cell r="G382">
            <v>22608.823662883315</v>
          </cell>
          <cell r="H382">
            <v>20130.07537066959</v>
          </cell>
          <cell r="I382">
            <v>117511.08374544772</v>
          </cell>
          <cell r="J382">
            <v>52924.810638820723</v>
          </cell>
          <cell r="K382">
            <v>170435.89438426844</v>
          </cell>
          <cell r="L382">
            <v>0</v>
          </cell>
          <cell r="M382">
            <v>0</v>
          </cell>
          <cell r="N382"/>
          <cell r="O382"/>
          <cell r="P382">
            <v>0</v>
          </cell>
          <cell r="Q382">
            <v>0</v>
          </cell>
          <cell r="R382">
            <v>0</v>
          </cell>
          <cell r="S382">
            <v>170435.89438426844</v>
          </cell>
          <cell r="T382"/>
        </row>
        <row r="383">
          <cell r="B383" t="str">
            <v>2757301N</v>
          </cell>
          <cell r="C383" t="str">
            <v>St Anns Community</v>
          </cell>
          <cell r="D383">
            <v>23949.397239998583</v>
          </cell>
          <cell r="E383">
            <v>29997.410847247829</v>
          </cell>
          <cell r="F383">
            <v>24933.811563128882</v>
          </cell>
          <cell r="G383">
            <v>22564.220407327794</v>
          </cell>
          <cell r="H383">
            <v>21858.200224677032</v>
          </cell>
          <cell r="I383">
            <v>123303.04028238013</v>
          </cell>
          <cell r="J383">
            <v>48310.653780876441</v>
          </cell>
          <cell r="K383">
            <v>171613.69406325655</v>
          </cell>
          <cell r="L383">
            <v>0</v>
          </cell>
          <cell r="M383">
            <v>0</v>
          </cell>
          <cell r="N383"/>
          <cell r="O383">
            <v>4843.9399999999996</v>
          </cell>
          <cell r="P383">
            <v>0</v>
          </cell>
          <cell r="Q383">
            <v>4843.9399999999996</v>
          </cell>
          <cell r="R383">
            <v>4843.9399999999996</v>
          </cell>
          <cell r="S383">
            <v>171613.69406325655</v>
          </cell>
          <cell r="T383"/>
        </row>
        <row r="384">
          <cell r="B384" t="str">
            <v>7003396N</v>
          </cell>
          <cell r="C384" t="str">
            <v>Elmhurst Care Center, Inc</v>
          </cell>
          <cell r="D384">
            <v>7045.5693374413822</v>
          </cell>
          <cell r="E384">
            <v>110387.47657590435</v>
          </cell>
          <cell r="F384">
            <v>19875.473447946668</v>
          </cell>
          <cell r="G384">
            <v>-162575.56878568389</v>
          </cell>
          <cell r="H384">
            <v>-166629.68334672708</v>
          </cell>
          <cell r="I384">
            <v>-191896.73277111858</v>
          </cell>
          <cell r="J384">
            <v>365800.00272986607</v>
          </cell>
          <cell r="K384">
            <v>173903.26995874749</v>
          </cell>
          <cell r="L384">
            <v>191896.73</v>
          </cell>
          <cell r="M384">
            <v>0</v>
          </cell>
          <cell r="N384"/>
          <cell r="O384"/>
          <cell r="P384">
            <v>191896.73</v>
          </cell>
          <cell r="Q384">
            <v>0</v>
          </cell>
          <cell r="R384">
            <v>191896.73</v>
          </cell>
          <cell r="S384">
            <v>173903.26995874749</v>
          </cell>
          <cell r="T384"/>
        </row>
        <row r="385">
          <cell r="B385" t="str">
            <v>1823300N</v>
          </cell>
          <cell r="C385" t="str">
            <v>Leroy Village Green Residential Health Care Facility, Inc</v>
          </cell>
          <cell r="D385">
            <v>1718.5314901299716</v>
          </cell>
          <cell r="E385">
            <v>-34154.031699901636</v>
          </cell>
          <cell r="F385">
            <v>27806.768372006343</v>
          </cell>
          <cell r="G385">
            <v>37172.072215876142</v>
          </cell>
          <cell r="H385">
            <v>41850.351529000778</v>
          </cell>
          <cell r="I385">
            <v>74393.691907111599</v>
          </cell>
          <cell r="J385">
            <v>101339.70955374309</v>
          </cell>
          <cell r="K385">
            <v>175733.40146085469</v>
          </cell>
          <cell r="L385">
            <v>0</v>
          </cell>
          <cell r="M385">
            <v>0</v>
          </cell>
          <cell r="N385"/>
          <cell r="O385"/>
          <cell r="P385">
            <v>0</v>
          </cell>
          <cell r="Q385">
            <v>0</v>
          </cell>
          <cell r="R385">
            <v>0</v>
          </cell>
          <cell r="S385">
            <v>175733.40146085469</v>
          </cell>
          <cell r="T385"/>
        </row>
        <row r="386">
          <cell r="B386" t="str">
            <v>2951306N</v>
          </cell>
          <cell r="C386" t="str">
            <v>Highfield Gardens Care Center of Great Neck</v>
          </cell>
          <cell r="D386">
            <v>-103307.12870571551</v>
          </cell>
          <cell r="E386">
            <v>-103558.09851063006</v>
          </cell>
          <cell r="F386">
            <v>-97140.185620258912</v>
          </cell>
          <cell r="G386">
            <v>93962.359788092494</v>
          </cell>
          <cell r="H386">
            <v>113165.87458599421</v>
          </cell>
          <cell r="I386">
            <v>-96877.178462517812</v>
          </cell>
          <cell r="J386">
            <v>272617.2891157968</v>
          </cell>
          <cell r="K386">
            <v>175740.110653279</v>
          </cell>
          <cell r="L386">
            <v>96877.18</v>
          </cell>
          <cell r="M386">
            <v>0</v>
          </cell>
          <cell r="N386"/>
          <cell r="O386"/>
          <cell r="P386">
            <v>96877.18</v>
          </cell>
          <cell r="Q386">
            <v>0</v>
          </cell>
          <cell r="R386">
            <v>96877.18</v>
          </cell>
          <cell r="S386">
            <v>175740.110653279</v>
          </cell>
          <cell r="T386"/>
        </row>
        <row r="387">
          <cell r="B387" t="str">
            <v>1406303N</v>
          </cell>
          <cell r="C387" t="str">
            <v>Elderwood at Lancaster</v>
          </cell>
          <cell r="D387">
            <v>8194.2438900996513</v>
          </cell>
          <cell r="E387">
            <v>4189.8835998565191</v>
          </cell>
          <cell r="F387">
            <v>17902.152339175838</v>
          </cell>
          <cell r="G387">
            <v>36610.440902153285</v>
          </cell>
          <cell r="H387">
            <v>38906.000658410827</v>
          </cell>
          <cell r="I387">
            <v>105802.72138969612</v>
          </cell>
          <cell r="J387">
            <v>69959.103853968976</v>
          </cell>
          <cell r="K387">
            <v>175761.82524366508</v>
          </cell>
          <cell r="L387">
            <v>0</v>
          </cell>
          <cell r="M387">
            <v>0</v>
          </cell>
          <cell r="N387"/>
          <cell r="O387"/>
          <cell r="P387">
            <v>0</v>
          </cell>
          <cell r="Q387">
            <v>0</v>
          </cell>
          <cell r="R387">
            <v>0</v>
          </cell>
          <cell r="S387">
            <v>175761.82524366508</v>
          </cell>
          <cell r="T387"/>
        </row>
        <row r="388">
          <cell r="B388" t="str">
            <v>0228305N</v>
          </cell>
          <cell r="C388" t="str">
            <v>Wellsville Manor Care Center</v>
          </cell>
          <cell r="D388">
            <v>-34867.786069743663</v>
          </cell>
          <cell r="E388">
            <v>29941.722263918164</v>
          </cell>
          <cell r="F388">
            <v>23867.752620224172</v>
          </cell>
          <cell r="G388">
            <v>47646.042978310055</v>
          </cell>
          <cell r="H388">
            <v>19288.819216247433</v>
          </cell>
          <cell r="I388">
            <v>85876.551008956158</v>
          </cell>
          <cell r="J388">
            <v>95722.308119632202</v>
          </cell>
          <cell r="K388">
            <v>181598.85912858834</v>
          </cell>
          <cell r="L388">
            <v>0</v>
          </cell>
          <cell r="M388">
            <v>0</v>
          </cell>
          <cell r="N388"/>
          <cell r="O388"/>
          <cell r="P388">
            <v>0</v>
          </cell>
          <cell r="Q388">
            <v>0</v>
          </cell>
          <cell r="R388">
            <v>0</v>
          </cell>
          <cell r="S388">
            <v>181598.85912858834</v>
          </cell>
          <cell r="T388"/>
        </row>
        <row r="389">
          <cell r="B389" t="str">
            <v>3529301N</v>
          </cell>
          <cell r="C389" t="str">
            <v>Schervier Pavilion</v>
          </cell>
          <cell r="D389">
            <v>49784.341153445974</v>
          </cell>
          <cell r="E389">
            <v>39736.195990473025</v>
          </cell>
          <cell r="F389">
            <v>32102.408814104092</v>
          </cell>
          <cell r="G389">
            <v>1556.2316267575234</v>
          </cell>
          <cell r="H389">
            <v>-60763.241405054476</v>
          </cell>
          <cell r="I389">
            <v>62415.936179726152</v>
          </cell>
          <cell r="J389">
            <v>119425.48810634797</v>
          </cell>
          <cell r="K389">
            <v>181841.42428607412</v>
          </cell>
          <cell r="L389">
            <v>0</v>
          </cell>
          <cell r="M389">
            <v>0</v>
          </cell>
          <cell r="N389"/>
          <cell r="O389"/>
          <cell r="P389">
            <v>0</v>
          </cell>
          <cell r="Q389">
            <v>0</v>
          </cell>
          <cell r="R389">
            <v>0</v>
          </cell>
          <cell r="S389">
            <v>181841.42428607412</v>
          </cell>
          <cell r="T389"/>
        </row>
        <row r="390">
          <cell r="B390" t="str">
            <v>4102311N</v>
          </cell>
          <cell r="C390" t="str">
            <v>Eddy Heritage House Nursing and Rehabilitation Center</v>
          </cell>
          <cell r="D390">
            <v>16235.886357527288</v>
          </cell>
          <cell r="E390">
            <v>4594.7563979867627</v>
          </cell>
          <cell r="F390">
            <v>19733.592373434189</v>
          </cell>
          <cell r="G390">
            <v>22349.429869918054</v>
          </cell>
          <cell r="H390">
            <v>42345.548833074186</v>
          </cell>
          <cell r="I390">
            <v>105259.21383194049</v>
          </cell>
          <cell r="J390">
            <v>77525.978395363869</v>
          </cell>
          <cell r="K390">
            <v>182785.19222730436</v>
          </cell>
          <cell r="L390">
            <v>0</v>
          </cell>
          <cell r="M390">
            <v>0</v>
          </cell>
          <cell r="N390"/>
          <cell r="O390"/>
          <cell r="P390">
            <v>0</v>
          </cell>
          <cell r="Q390">
            <v>0</v>
          </cell>
          <cell r="R390">
            <v>0</v>
          </cell>
          <cell r="S390">
            <v>182785.19222730436</v>
          </cell>
          <cell r="T390"/>
        </row>
        <row r="391">
          <cell r="B391" t="str">
            <v>3421000N</v>
          </cell>
          <cell r="C391" t="str">
            <v>Clifton Springs Hospital and Clinic Extended Care</v>
          </cell>
          <cell r="D391">
            <v>2040.4027708894719</v>
          </cell>
          <cell r="E391">
            <v>6131.1200085219025</v>
          </cell>
          <cell r="F391">
            <v>30242.100872715127</v>
          </cell>
          <cell r="G391">
            <v>30884.206529187606</v>
          </cell>
          <cell r="H391">
            <v>4867.3881690029793</v>
          </cell>
          <cell r="I391">
            <v>74165.218350317096</v>
          </cell>
          <cell r="J391">
            <v>110393.2615693749</v>
          </cell>
          <cell r="K391">
            <v>184558.47991969198</v>
          </cell>
          <cell r="L391">
            <v>0</v>
          </cell>
          <cell r="M391">
            <v>0</v>
          </cell>
          <cell r="N391"/>
          <cell r="O391"/>
          <cell r="P391">
            <v>0</v>
          </cell>
          <cell r="Q391">
            <v>0</v>
          </cell>
          <cell r="R391">
            <v>0</v>
          </cell>
          <cell r="S391">
            <v>184558.47991969198</v>
          </cell>
          <cell r="T391"/>
        </row>
        <row r="392">
          <cell r="B392" t="str">
            <v>7001382N</v>
          </cell>
          <cell r="C392" t="str">
            <v>Brooklyn-Queens Nursing Home</v>
          </cell>
          <cell r="D392">
            <v>3550.7561020385765</v>
          </cell>
          <cell r="E392">
            <v>49873.396379909871</v>
          </cell>
          <cell r="F392">
            <v>11026.976260120251</v>
          </cell>
          <cell r="G392">
            <v>-86864.968718385979</v>
          </cell>
          <cell r="H392">
            <v>3429.570862017139</v>
          </cell>
          <cell r="I392">
            <v>-18984.269114300139</v>
          </cell>
          <cell r="J392">
            <v>204331.39565241057</v>
          </cell>
          <cell r="K392">
            <v>185347.12653811043</v>
          </cell>
          <cell r="L392">
            <v>18984.27</v>
          </cell>
          <cell r="M392">
            <v>0</v>
          </cell>
          <cell r="N392"/>
          <cell r="O392"/>
          <cell r="P392">
            <v>18984.27</v>
          </cell>
          <cell r="Q392">
            <v>0</v>
          </cell>
          <cell r="R392">
            <v>18984.27</v>
          </cell>
          <cell r="S392">
            <v>185347.12653811043</v>
          </cell>
          <cell r="T392"/>
        </row>
        <row r="393">
          <cell r="B393" t="str">
            <v>1464302N</v>
          </cell>
          <cell r="C393" t="str">
            <v>Elderwood at Grand Island</v>
          </cell>
          <cell r="D393">
            <v>7523.4350449904377</v>
          </cell>
          <cell r="E393">
            <v>39801.055395346993</v>
          </cell>
          <cell r="F393">
            <v>20801.363250362894</v>
          </cell>
          <cell r="G393">
            <v>34484.663596847218</v>
          </cell>
          <cell r="H393">
            <v>12166.122477433901</v>
          </cell>
          <cell r="I393">
            <v>114776.63976498146</v>
          </cell>
          <cell r="J393">
            <v>72051.740363583071</v>
          </cell>
          <cell r="K393">
            <v>186828.38012856455</v>
          </cell>
          <cell r="L393">
            <v>0</v>
          </cell>
          <cell r="M393">
            <v>0</v>
          </cell>
          <cell r="N393"/>
          <cell r="O393"/>
          <cell r="P393">
            <v>0</v>
          </cell>
          <cell r="Q393">
            <v>0</v>
          </cell>
          <cell r="R393">
            <v>0</v>
          </cell>
          <cell r="S393">
            <v>186828.38012856455</v>
          </cell>
          <cell r="T393"/>
        </row>
        <row r="394">
          <cell r="B394" t="str">
            <v>5905305N</v>
          </cell>
          <cell r="C394" t="str">
            <v>Victoria Home</v>
          </cell>
          <cell r="D394">
            <v>30194.644162615881</v>
          </cell>
          <cell r="E394">
            <v>17885.901100224368</v>
          </cell>
          <cell r="F394">
            <v>31163.165329606156</v>
          </cell>
          <cell r="G394">
            <v>27261.10212339909</v>
          </cell>
          <cell r="H394">
            <v>23328.353251911074</v>
          </cell>
          <cell r="I394">
            <v>129833.16596775658</v>
          </cell>
          <cell r="J394">
            <v>57305.830603435577</v>
          </cell>
          <cell r="K394">
            <v>187138.99657119217</v>
          </cell>
          <cell r="L394">
            <v>0</v>
          </cell>
          <cell r="M394">
            <v>0</v>
          </cell>
          <cell r="N394"/>
          <cell r="O394"/>
          <cell r="P394">
            <v>0</v>
          </cell>
          <cell r="Q394">
            <v>0</v>
          </cell>
          <cell r="R394">
            <v>0</v>
          </cell>
          <cell r="S394">
            <v>187138.99657119217</v>
          </cell>
          <cell r="T394"/>
        </row>
        <row r="395">
          <cell r="B395" t="str">
            <v>1404300N</v>
          </cell>
          <cell r="C395" t="str">
            <v>Schofield Residence</v>
          </cell>
          <cell r="D395">
            <v>1652.2590068700447</v>
          </cell>
          <cell r="E395">
            <v>23290.346438829485</v>
          </cell>
          <cell r="F395">
            <v>37387.267673637703</v>
          </cell>
          <cell r="G395">
            <v>17997.496830141299</v>
          </cell>
          <cell r="H395">
            <v>36576.321731843491</v>
          </cell>
          <cell r="I395">
            <v>116903.69168132203</v>
          </cell>
          <cell r="J395">
            <v>71884.242473057733</v>
          </cell>
          <cell r="K395">
            <v>188787.93415437976</v>
          </cell>
          <cell r="L395">
            <v>0</v>
          </cell>
          <cell r="M395">
            <v>0</v>
          </cell>
          <cell r="N395"/>
          <cell r="O395"/>
          <cell r="P395">
            <v>0</v>
          </cell>
          <cell r="Q395">
            <v>0</v>
          </cell>
          <cell r="R395">
            <v>0</v>
          </cell>
          <cell r="S395">
            <v>188787.93415437976</v>
          </cell>
          <cell r="T395"/>
        </row>
        <row r="396">
          <cell r="B396" t="str">
            <v>4601305N</v>
          </cell>
          <cell r="C396" t="str">
            <v>Kingsway Arms Nursing Center Inc</v>
          </cell>
          <cell r="D396">
            <v>-32871.236680009912</v>
          </cell>
          <cell r="E396">
            <v>41065.491724861728</v>
          </cell>
          <cell r="F396">
            <v>38576.34258021642</v>
          </cell>
          <cell r="G396">
            <v>35501.354085535757</v>
          </cell>
          <cell r="H396">
            <v>32742.040159722757</v>
          </cell>
          <cell r="I396">
            <v>115013.99187032675</v>
          </cell>
          <cell r="J396">
            <v>75853.852259555264</v>
          </cell>
          <cell r="K396">
            <v>190867.844129882</v>
          </cell>
          <cell r="L396">
            <v>0</v>
          </cell>
          <cell r="M396">
            <v>0</v>
          </cell>
          <cell r="N396"/>
          <cell r="O396"/>
          <cell r="P396">
            <v>0</v>
          </cell>
          <cell r="Q396">
            <v>0</v>
          </cell>
          <cell r="R396">
            <v>0</v>
          </cell>
          <cell r="S396">
            <v>190867.844129882</v>
          </cell>
          <cell r="T396"/>
        </row>
        <row r="397">
          <cell r="B397" t="str">
            <v>5960304N</v>
          </cell>
          <cell r="C397" t="str">
            <v>Salem Hills Rehabilitation and Nursing Center</v>
          </cell>
          <cell r="D397">
            <v>-72921.093890880758</v>
          </cell>
          <cell r="E397">
            <v>11631.247912916544</v>
          </cell>
          <cell r="F397">
            <v>53721.319023030599</v>
          </cell>
          <cell r="G397">
            <v>9382.2152539617036</v>
          </cell>
          <cell r="H397">
            <v>9136.8564407335871</v>
          </cell>
          <cell r="I397">
            <v>10950.544739761675</v>
          </cell>
          <cell r="J397">
            <v>181553.18410680391</v>
          </cell>
          <cell r="K397">
            <v>192503.72884656559</v>
          </cell>
          <cell r="L397">
            <v>0</v>
          </cell>
          <cell r="M397">
            <v>0</v>
          </cell>
          <cell r="N397"/>
          <cell r="O397"/>
          <cell r="P397">
            <v>0</v>
          </cell>
          <cell r="Q397">
            <v>0</v>
          </cell>
          <cell r="R397">
            <v>0</v>
          </cell>
          <cell r="S397">
            <v>192503.72884656559</v>
          </cell>
          <cell r="T397"/>
        </row>
        <row r="398">
          <cell r="B398" t="str">
            <v>7003373N</v>
          </cell>
          <cell r="C398" t="str">
            <v>New Surfside Nursing Home, LLC</v>
          </cell>
          <cell r="D398">
            <v>109428.14519172482</v>
          </cell>
          <cell r="E398">
            <v>16159.272090680912</v>
          </cell>
          <cell r="F398">
            <v>-114584.68983110435</v>
          </cell>
          <cell r="G398">
            <v>13617.641452472655</v>
          </cell>
          <cell r="H398">
            <v>-111020.68496604718</v>
          </cell>
          <cell r="I398">
            <v>-86400.316062273138</v>
          </cell>
          <cell r="J398">
            <v>283810.765114801</v>
          </cell>
          <cell r="K398">
            <v>197410.44905252787</v>
          </cell>
          <cell r="L398">
            <v>86400.320000000007</v>
          </cell>
          <cell r="M398">
            <v>0</v>
          </cell>
          <cell r="N398"/>
          <cell r="O398"/>
          <cell r="P398">
            <v>86400.320000000007</v>
          </cell>
          <cell r="Q398">
            <v>0</v>
          </cell>
          <cell r="R398">
            <v>86400.320000000007</v>
          </cell>
          <cell r="S398">
            <v>197410.44905252787</v>
          </cell>
          <cell r="T398"/>
        </row>
        <row r="399">
          <cell r="B399" t="str">
            <v>0153302N</v>
          </cell>
          <cell r="C399" t="str">
            <v>Albany County Nursing Home</v>
          </cell>
          <cell r="D399">
            <v>66442.71924964909</v>
          </cell>
          <cell r="E399">
            <v>76478.968571600795</v>
          </cell>
          <cell r="F399">
            <v>-101860.1607911028</v>
          </cell>
          <cell r="G399">
            <v>-107788.94781112282</v>
          </cell>
          <cell r="H399">
            <v>-2465.6624821637088</v>
          </cell>
          <cell r="I399">
            <v>-69193.083263139444</v>
          </cell>
          <cell r="J399">
            <v>267766.70312022936</v>
          </cell>
          <cell r="K399">
            <v>198573.61985708991</v>
          </cell>
          <cell r="L399">
            <v>69193.08</v>
          </cell>
          <cell r="M399">
            <v>0</v>
          </cell>
          <cell r="N399"/>
          <cell r="O399"/>
          <cell r="P399">
            <v>69193.08</v>
          </cell>
          <cell r="Q399">
            <v>0</v>
          </cell>
          <cell r="R399">
            <v>69193.08</v>
          </cell>
          <cell r="S399">
            <v>198573.61985708991</v>
          </cell>
          <cell r="T399"/>
        </row>
        <row r="400">
          <cell r="B400" t="str">
            <v>7000313N</v>
          </cell>
          <cell r="C400" t="str">
            <v>Jeanne Jugan Residence</v>
          </cell>
          <cell r="D400">
            <v>26065.655343013452</v>
          </cell>
          <cell r="E400">
            <v>33084.206048465552</v>
          </cell>
          <cell r="F400">
            <v>30547.188443508672</v>
          </cell>
          <cell r="G400">
            <v>29053.618289365502</v>
          </cell>
          <cell r="H400">
            <v>21445.715803844767</v>
          </cell>
          <cell r="I400">
            <v>140196.38392819796</v>
          </cell>
          <cell r="J400">
            <v>59293.302665217074</v>
          </cell>
          <cell r="K400">
            <v>199489.68659341504</v>
          </cell>
          <cell r="L400">
            <v>0</v>
          </cell>
          <cell r="M400">
            <v>0</v>
          </cell>
          <cell r="N400"/>
          <cell r="O400"/>
          <cell r="P400">
            <v>0</v>
          </cell>
          <cell r="Q400">
            <v>0</v>
          </cell>
          <cell r="R400">
            <v>0</v>
          </cell>
          <cell r="S400">
            <v>199489.68659341504</v>
          </cell>
          <cell r="T400"/>
        </row>
        <row r="401">
          <cell r="B401" t="str">
            <v>0824000N</v>
          </cell>
          <cell r="C401" t="str">
            <v>Chenango Memorial Hospital Inc SNF</v>
          </cell>
          <cell r="D401">
            <v>38098.398621959393</v>
          </cell>
          <cell r="E401">
            <v>46380.688227675768</v>
          </cell>
          <cell r="F401">
            <v>19874.263284782595</v>
          </cell>
          <cell r="G401">
            <v>27986.75796106573</v>
          </cell>
          <cell r="H401">
            <v>9036.9642963003771</v>
          </cell>
          <cell r="I401">
            <v>141377.07239178388</v>
          </cell>
          <cell r="J401">
            <v>60133.434817104062</v>
          </cell>
          <cell r="K401">
            <v>201510.50720888795</v>
          </cell>
          <cell r="L401">
            <v>0</v>
          </cell>
          <cell r="M401">
            <v>0</v>
          </cell>
          <cell r="N401"/>
          <cell r="O401"/>
          <cell r="P401">
            <v>0</v>
          </cell>
          <cell r="Q401">
            <v>0</v>
          </cell>
          <cell r="R401">
            <v>0</v>
          </cell>
          <cell r="S401">
            <v>201510.50720888795</v>
          </cell>
          <cell r="T401"/>
        </row>
        <row r="402">
          <cell r="B402" t="str">
            <v>7003305N</v>
          </cell>
          <cell r="C402" t="str">
            <v>Margaret Tietz Center for Nursing Care Inc</v>
          </cell>
          <cell r="D402">
            <v>-97682.760878896413</v>
          </cell>
          <cell r="E402">
            <v>-112714.71964592823</v>
          </cell>
          <cell r="F402">
            <v>29068.547969904528</v>
          </cell>
          <cell r="G402">
            <v>45451.754094254422</v>
          </cell>
          <cell r="H402">
            <v>56295.959289923638</v>
          </cell>
          <cell r="I402">
            <v>-79581.219170742057</v>
          </cell>
          <cell r="J402">
            <v>286032.139653055</v>
          </cell>
          <cell r="K402">
            <v>206450.92048231294</v>
          </cell>
          <cell r="L402">
            <v>0</v>
          </cell>
          <cell r="M402">
            <v>0</v>
          </cell>
          <cell r="N402">
            <v>79581.22</v>
          </cell>
          <cell r="O402"/>
          <cell r="P402">
            <v>79581.22</v>
          </cell>
          <cell r="Q402">
            <v>0</v>
          </cell>
          <cell r="R402">
            <v>79581.22</v>
          </cell>
          <cell r="S402">
            <v>206450.92048231294</v>
          </cell>
          <cell r="T402"/>
        </row>
        <row r="403">
          <cell r="B403" t="str">
            <v>1701000N</v>
          </cell>
          <cell r="C403" t="str">
            <v>Nathan Littauer Hospital Nursing Home</v>
          </cell>
          <cell r="D403">
            <v>-39007.319987302908</v>
          </cell>
          <cell r="E403">
            <v>49249.268763387612</v>
          </cell>
          <cell r="F403">
            <v>45551.788935656645</v>
          </cell>
          <cell r="G403">
            <v>34786.265143161763</v>
          </cell>
          <cell r="H403">
            <v>27484.121713724424</v>
          </cell>
          <cell r="I403">
            <v>118064.12456862754</v>
          </cell>
          <cell r="J403">
            <v>89163.391953523387</v>
          </cell>
          <cell r="K403">
            <v>207227.51652215092</v>
          </cell>
          <cell r="L403">
            <v>0</v>
          </cell>
          <cell r="M403">
            <v>0</v>
          </cell>
          <cell r="N403"/>
          <cell r="O403"/>
          <cell r="P403">
            <v>0</v>
          </cell>
          <cell r="Q403">
            <v>0</v>
          </cell>
          <cell r="R403">
            <v>0</v>
          </cell>
          <cell r="S403">
            <v>207227.51652215092</v>
          </cell>
          <cell r="T403"/>
        </row>
        <row r="404">
          <cell r="B404" t="str">
            <v>0901001N</v>
          </cell>
          <cell r="C404" t="str">
            <v>Champlain Valley Physicians Hospital Medical Center SNF</v>
          </cell>
          <cell r="D404">
            <v>31354.172001363258</v>
          </cell>
          <cell r="E404">
            <v>67350.457678597202</v>
          </cell>
          <cell r="F404">
            <v>44899.817704979141</v>
          </cell>
          <cell r="G404">
            <v>-34787.364401314531</v>
          </cell>
          <cell r="H404">
            <v>13614.631792118287</v>
          </cell>
          <cell r="I404">
            <v>122431.71477574336</v>
          </cell>
          <cell r="J404">
            <v>86682.460920513957</v>
          </cell>
          <cell r="K404">
            <v>209114.17569625733</v>
          </cell>
          <cell r="L404">
            <v>0</v>
          </cell>
          <cell r="M404">
            <v>0</v>
          </cell>
          <cell r="N404"/>
          <cell r="O404"/>
          <cell r="P404">
            <v>0</v>
          </cell>
          <cell r="Q404">
            <v>0</v>
          </cell>
          <cell r="R404">
            <v>0</v>
          </cell>
          <cell r="S404">
            <v>209114.17569625733</v>
          </cell>
          <cell r="T404"/>
        </row>
        <row r="405">
          <cell r="B405" t="str">
            <v>7003381N</v>
          </cell>
          <cell r="C405" t="str">
            <v>Hollis Park Manor Nursing Home</v>
          </cell>
          <cell r="D405">
            <v>-41572.342679669462</v>
          </cell>
          <cell r="E405">
            <v>34806.474853612861</v>
          </cell>
          <cell r="F405">
            <v>6846.1557218716916</v>
          </cell>
          <cell r="G405">
            <v>56934.733463981887</v>
          </cell>
          <cell r="H405">
            <v>31179.128116681375</v>
          </cell>
          <cell r="I405">
            <v>88194.149476478357</v>
          </cell>
          <cell r="J405">
            <v>121385.55538007602</v>
          </cell>
          <cell r="K405">
            <v>209579.7048565544</v>
          </cell>
          <cell r="L405">
            <v>0</v>
          </cell>
          <cell r="M405">
            <v>0</v>
          </cell>
          <cell r="N405"/>
          <cell r="O405"/>
          <cell r="P405">
            <v>0</v>
          </cell>
          <cell r="Q405">
            <v>0</v>
          </cell>
          <cell r="R405">
            <v>0</v>
          </cell>
          <cell r="S405">
            <v>209579.7048565544</v>
          </cell>
          <cell r="T405"/>
        </row>
        <row r="406">
          <cell r="B406" t="str">
            <v>7000314N</v>
          </cell>
          <cell r="C406" t="str">
            <v>Rebekah Rehab and Extended Care Center</v>
          </cell>
          <cell r="D406">
            <v>8493.6095461709774</v>
          </cell>
          <cell r="E406">
            <v>-164142.11245359579</v>
          </cell>
          <cell r="F406">
            <v>-159639.06465145</v>
          </cell>
          <cell r="G406">
            <v>-121205.2428206281</v>
          </cell>
          <cell r="H406">
            <v>248548.12126648039</v>
          </cell>
          <cell r="I406">
            <v>-187944.68911302256</v>
          </cell>
          <cell r="J406">
            <v>397921.03368899104</v>
          </cell>
          <cell r="K406">
            <v>209976.34457596848</v>
          </cell>
          <cell r="L406">
            <v>187944.69</v>
          </cell>
          <cell r="M406">
            <v>0</v>
          </cell>
          <cell r="N406"/>
          <cell r="O406"/>
          <cell r="P406">
            <v>187944.69</v>
          </cell>
          <cell r="Q406">
            <v>0</v>
          </cell>
          <cell r="R406">
            <v>187944.69</v>
          </cell>
          <cell r="S406">
            <v>209976.34457596848</v>
          </cell>
          <cell r="T406"/>
        </row>
        <row r="407">
          <cell r="B407" t="str">
            <v>0303306N</v>
          </cell>
          <cell r="C407" t="str">
            <v>James G Johnston Memorial Nursing Home</v>
          </cell>
          <cell r="D407">
            <v>1437.308439779652</v>
          </cell>
          <cell r="E407">
            <v>20692.646016535491</v>
          </cell>
          <cell r="F407">
            <v>41252.30017089202</v>
          </cell>
          <cell r="G407">
            <v>21165.417732165861</v>
          </cell>
          <cell r="H407">
            <v>38163.071204028704</v>
          </cell>
          <cell r="I407">
            <v>122710.74356340173</v>
          </cell>
          <cell r="J407">
            <v>87458.765672794048</v>
          </cell>
          <cell r="K407">
            <v>210169.50923619576</v>
          </cell>
          <cell r="L407">
            <v>0</v>
          </cell>
          <cell r="M407">
            <v>0</v>
          </cell>
          <cell r="N407"/>
          <cell r="O407"/>
          <cell r="P407">
            <v>0</v>
          </cell>
          <cell r="Q407">
            <v>0</v>
          </cell>
          <cell r="R407">
            <v>0</v>
          </cell>
          <cell r="S407">
            <v>210169.50923619576</v>
          </cell>
          <cell r="T407"/>
        </row>
        <row r="408">
          <cell r="B408" t="str">
            <v>5556302N</v>
          </cell>
          <cell r="C408" t="str">
            <v>Hudson Valley Rehabilitation &amp; Extended Care Center</v>
          </cell>
          <cell r="D408">
            <v>3840.1592248297529</v>
          </cell>
          <cell r="E408">
            <v>-74557.908733331555</v>
          </cell>
          <cell r="F408">
            <v>9136.9472469833418</v>
          </cell>
          <cell r="G408">
            <v>49022.685991753387</v>
          </cell>
          <cell r="H408">
            <v>65581.513385330705</v>
          </cell>
          <cell r="I408">
            <v>53023.397115565633</v>
          </cell>
          <cell r="J408">
            <v>157477.69261846907</v>
          </cell>
          <cell r="K408">
            <v>210501.0897340347</v>
          </cell>
          <cell r="L408">
            <v>0</v>
          </cell>
          <cell r="M408">
            <v>0</v>
          </cell>
          <cell r="N408"/>
          <cell r="O408"/>
          <cell r="P408">
            <v>0</v>
          </cell>
          <cell r="Q408">
            <v>0</v>
          </cell>
          <cell r="R408">
            <v>0</v>
          </cell>
          <cell r="S408">
            <v>210501.0897340347</v>
          </cell>
          <cell r="T408"/>
        </row>
        <row r="409">
          <cell r="B409" t="str">
            <v>4353303N</v>
          </cell>
          <cell r="C409" t="str">
            <v>Pine Valley Center for Rehabilitation and Nursing</v>
          </cell>
          <cell r="D409">
            <v>-96489.146312818324</v>
          </cell>
          <cell r="E409">
            <v>16171.972241733893</v>
          </cell>
          <cell r="F409">
            <v>-87979.351855999703</v>
          </cell>
          <cell r="G409">
            <v>68863.807129073466</v>
          </cell>
          <cell r="H409">
            <v>56733.456983954158</v>
          </cell>
          <cell r="I409">
            <v>-42699.261814056525</v>
          </cell>
          <cell r="J409">
            <v>254150.62309444047</v>
          </cell>
          <cell r="K409">
            <v>211451.36128038395</v>
          </cell>
          <cell r="L409">
            <v>42699.26</v>
          </cell>
          <cell r="M409">
            <v>0</v>
          </cell>
          <cell r="N409"/>
          <cell r="O409"/>
          <cell r="P409">
            <v>42699.26</v>
          </cell>
          <cell r="Q409">
            <v>0</v>
          </cell>
          <cell r="R409">
            <v>42699.26</v>
          </cell>
          <cell r="S409">
            <v>211451.36128038395</v>
          </cell>
          <cell r="T409"/>
        </row>
        <row r="410">
          <cell r="B410" t="str">
            <v>3201002N</v>
          </cell>
          <cell r="C410" t="str">
            <v>Rome Memorial Hospital, Inc - RHCF</v>
          </cell>
          <cell r="D410">
            <v>18468.663314822792</v>
          </cell>
          <cell r="E410">
            <v>38185.957150030008</v>
          </cell>
          <cell r="F410">
            <v>37338.918037857147</v>
          </cell>
          <cell r="G410">
            <v>23673.472039088003</v>
          </cell>
          <cell r="H410">
            <v>17443.888182249459</v>
          </cell>
          <cell r="I410">
            <v>135110.89872404741</v>
          </cell>
          <cell r="J410">
            <v>78398.52842838614</v>
          </cell>
          <cell r="K410">
            <v>213509.42715243355</v>
          </cell>
          <cell r="L410">
            <v>0</v>
          </cell>
          <cell r="M410">
            <v>0</v>
          </cell>
          <cell r="N410"/>
          <cell r="O410"/>
          <cell r="P410">
            <v>0</v>
          </cell>
          <cell r="Q410">
            <v>0</v>
          </cell>
          <cell r="R410">
            <v>0</v>
          </cell>
          <cell r="S410">
            <v>213509.42715243355</v>
          </cell>
          <cell r="T410"/>
        </row>
        <row r="411">
          <cell r="B411" t="str">
            <v>7001364N</v>
          </cell>
          <cell r="C411" t="str">
            <v>Bushwick Center for Rehabilitation and Health Care</v>
          </cell>
          <cell r="D411">
            <v>-151726.34829360698</v>
          </cell>
          <cell r="E411">
            <v>-144873.72128425702</v>
          </cell>
          <cell r="F411">
            <v>207762.93208697782</v>
          </cell>
          <cell r="G411">
            <v>45053.989337565035</v>
          </cell>
          <cell r="H411">
            <v>-119109.61789720456</v>
          </cell>
          <cell r="I411">
            <v>-162892.76605052574</v>
          </cell>
          <cell r="J411">
            <v>378942.19769266743</v>
          </cell>
          <cell r="K411">
            <v>216049.43164214169</v>
          </cell>
          <cell r="L411">
            <v>162892.76999999999</v>
          </cell>
          <cell r="M411">
            <v>0</v>
          </cell>
          <cell r="N411"/>
          <cell r="O411"/>
          <cell r="P411">
            <v>162892.76999999999</v>
          </cell>
          <cell r="Q411">
            <v>0</v>
          </cell>
          <cell r="R411">
            <v>162892.76999999999</v>
          </cell>
          <cell r="S411">
            <v>216049.43164214169</v>
          </cell>
          <cell r="T411"/>
        </row>
        <row r="412">
          <cell r="B412" t="str">
            <v>1401324N</v>
          </cell>
          <cell r="C412" t="str">
            <v>St Catherine Laboure Health Care Center</v>
          </cell>
          <cell r="D412">
            <v>2208.3881287761687</v>
          </cell>
          <cell r="E412">
            <v>29093.892598433231</v>
          </cell>
          <cell r="F412">
            <v>25967.075301919256</v>
          </cell>
          <cell r="G412">
            <v>45260.714204419412</v>
          </cell>
          <cell r="H412">
            <v>23477.33347163365</v>
          </cell>
          <cell r="I412">
            <v>126007.40370518171</v>
          </cell>
          <cell r="J412">
            <v>92076.25001574248</v>
          </cell>
          <cell r="K412">
            <v>218083.65372092419</v>
          </cell>
          <cell r="L412">
            <v>0</v>
          </cell>
          <cell r="M412">
            <v>0</v>
          </cell>
          <cell r="N412"/>
          <cell r="O412"/>
          <cell r="P412">
            <v>0</v>
          </cell>
          <cell r="Q412">
            <v>0</v>
          </cell>
          <cell r="R412">
            <v>0</v>
          </cell>
          <cell r="S412">
            <v>218083.65372092419</v>
          </cell>
          <cell r="T412"/>
        </row>
        <row r="413">
          <cell r="B413" t="str">
            <v>1421307N</v>
          </cell>
          <cell r="C413" t="str">
            <v>Elderwood at Williamsville</v>
          </cell>
          <cell r="D413">
            <v>31294.97440315114</v>
          </cell>
          <cell r="E413">
            <v>84132.058244878455</v>
          </cell>
          <cell r="F413">
            <v>43231.15682729242</v>
          </cell>
          <cell r="G413">
            <v>1234.9316209763399</v>
          </cell>
          <cell r="H413">
            <v>-96796.168507498282</v>
          </cell>
          <cell r="I413">
            <v>63096.952588800079</v>
          </cell>
          <cell r="J413">
            <v>156107.18705988655</v>
          </cell>
          <cell r="K413">
            <v>219204.13964868663</v>
          </cell>
          <cell r="L413">
            <v>0</v>
          </cell>
          <cell r="M413">
            <v>0</v>
          </cell>
          <cell r="N413"/>
          <cell r="O413"/>
          <cell r="P413">
            <v>0</v>
          </cell>
          <cell r="Q413">
            <v>0</v>
          </cell>
          <cell r="R413">
            <v>0</v>
          </cell>
          <cell r="S413">
            <v>219204.13964868663</v>
          </cell>
          <cell r="T413"/>
        </row>
        <row r="414">
          <cell r="B414" t="str">
            <v>3331301N</v>
          </cell>
          <cell r="C414" t="str">
            <v>Elderwood at Liverpool</v>
          </cell>
          <cell r="D414">
            <v>16511.325252353105</v>
          </cell>
          <cell r="E414">
            <v>39399.744218646018</v>
          </cell>
          <cell r="F414">
            <v>37523.540695129326</v>
          </cell>
          <cell r="G414">
            <v>38774.381835736778</v>
          </cell>
          <cell r="H414">
            <v>9943.2649257141438</v>
          </cell>
          <cell r="I414">
            <v>142152.25692757938</v>
          </cell>
          <cell r="J414">
            <v>78240.171755800722</v>
          </cell>
          <cell r="K414">
            <v>220392.4286833801</v>
          </cell>
          <cell r="L414">
            <v>0</v>
          </cell>
          <cell r="M414">
            <v>0</v>
          </cell>
          <cell r="N414"/>
          <cell r="O414"/>
          <cell r="P414">
            <v>0</v>
          </cell>
          <cell r="Q414">
            <v>0</v>
          </cell>
          <cell r="R414">
            <v>0</v>
          </cell>
          <cell r="S414">
            <v>220392.4286833801</v>
          </cell>
          <cell r="T414"/>
        </row>
        <row r="415">
          <cell r="B415" t="str">
            <v>5154310N</v>
          </cell>
          <cell r="C415" t="str">
            <v>Good Samaritan Nursing Home</v>
          </cell>
          <cell r="D415">
            <v>-54475.329656946175</v>
          </cell>
          <cell r="E415">
            <v>9404.4022684363517</v>
          </cell>
          <cell r="F415">
            <v>42073.042838927715</v>
          </cell>
          <cell r="G415">
            <v>71684.638140889394</v>
          </cell>
          <cell r="H415">
            <v>8093.428806768803</v>
          </cell>
          <cell r="I415">
            <v>76780.182398076096</v>
          </cell>
          <cell r="J415">
            <v>143984.28062266135</v>
          </cell>
          <cell r="K415">
            <v>220764.46302073746</v>
          </cell>
          <cell r="L415">
            <v>0</v>
          </cell>
          <cell r="M415">
            <v>0</v>
          </cell>
          <cell r="N415"/>
          <cell r="O415"/>
          <cell r="P415">
            <v>0</v>
          </cell>
          <cell r="Q415">
            <v>0</v>
          </cell>
          <cell r="R415">
            <v>0</v>
          </cell>
          <cell r="S415">
            <v>220764.46302073746</v>
          </cell>
          <cell r="T415"/>
        </row>
        <row r="416">
          <cell r="B416" t="str">
            <v>1404000N</v>
          </cell>
          <cell r="C416" t="str">
            <v>Mcauley Residence</v>
          </cell>
          <cell r="D416">
            <v>23592.034956468706</v>
          </cell>
          <cell r="E416">
            <v>6637.8764592521693</v>
          </cell>
          <cell r="F416">
            <v>30195.049980214513</v>
          </cell>
          <cell r="G416">
            <v>29239.412484887667</v>
          </cell>
          <cell r="H416">
            <v>25768.786872690609</v>
          </cell>
          <cell r="I416">
            <v>115433.16075351366</v>
          </cell>
          <cell r="J416">
            <v>105343.15931649887</v>
          </cell>
          <cell r="K416">
            <v>220776.32007001253</v>
          </cell>
          <cell r="L416">
            <v>0</v>
          </cell>
          <cell r="M416">
            <v>0</v>
          </cell>
          <cell r="N416"/>
          <cell r="O416"/>
          <cell r="P416">
            <v>0</v>
          </cell>
          <cell r="Q416">
            <v>0</v>
          </cell>
          <cell r="R416">
            <v>0</v>
          </cell>
          <cell r="S416">
            <v>220776.32007001253</v>
          </cell>
          <cell r="T416"/>
        </row>
        <row r="417">
          <cell r="B417" t="str">
            <v>1401005N</v>
          </cell>
          <cell r="C417" t="str">
            <v>Terrace View Long Term Care Facility</v>
          </cell>
          <cell r="D417">
            <v>110249.8175412014</v>
          </cell>
          <cell r="E417">
            <v>-239121.34792602487</v>
          </cell>
          <cell r="F417">
            <v>-243441.20155830795</v>
          </cell>
          <cell r="G417">
            <v>-242884.11751929845</v>
          </cell>
          <cell r="H417">
            <v>213594.22965773154</v>
          </cell>
          <cell r="I417">
            <v>-401602.61980469833</v>
          </cell>
          <cell r="J417">
            <v>624259.60247141181</v>
          </cell>
          <cell r="K417">
            <v>222656.98266671348</v>
          </cell>
          <cell r="L417">
            <v>401602.62</v>
          </cell>
          <cell r="M417">
            <v>0</v>
          </cell>
          <cell r="N417"/>
          <cell r="O417"/>
          <cell r="P417">
            <v>401602.62</v>
          </cell>
          <cell r="Q417">
            <v>0</v>
          </cell>
          <cell r="R417">
            <v>401602.62</v>
          </cell>
          <cell r="S417">
            <v>222656.98266671348</v>
          </cell>
          <cell r="T417"/>
        </row>
        <row r="418">
          <cell r="B418" t="str">
            <v>5157317N</v>
          </cell>
          <cell r="C418" t="str">
            <v>St. James Rehabilitation &amp; Healthcare Center</v>
          </cell>
          <cell r="D418">
            <v>-95480.440464607076</v>
          </cell>
          <cell r="E418">
            <v>70556.566390158026</v>
          </cell>
          <cell r="F418">
            <v>19720.181496357327</v>
          </cell>
          <cell r="G418">
            <v>-113648.0575948232</v>
          </cell>
          <cell r="H418">
            <v>102598.45067893493</v>
          </cell>
          <cell r="I418">
            <v>-16253.299493979997</v>
          </cell>
          <cell r="J418">
            <v>239429.48626388397</v>
          </cell>
          <cell r="K418">
            <v>223176.18676990399</v>
          </cell>
          <cell r="L418">
            <v>16253.3</v>
          </cell>
          <cell r="M418">
            <v>0</v>
          </cell>
          <cell r="N418"/>
          <cell r="O418"/>
          <cell r="P418">
            <v>16253.3</v>
          </cell>
          <cell r="Q418">
            <v>0</v>
          </cell>
          <cell r="R418">
            <v>16253.3</v>
          </cell>
          <cell r="S418">
            <v>223176.18676990399</v>
          </cell>
          <cell r="T418"/>
        </row>
        <row r="419">
          <cell r="B419" t="str">
            <v>7001366N</v>
          </cell>
          <cell r="C419" t="str">
            <v>Caton Park Nursing Home</v>
          </cell>
          <cell r="D419">
            <v>-55324.002958225363</v>
          </cell>
          <cell r="E419">
            <v>10758.552233789043</v>
          </cell>
          <cell r="F419">
            <v>16200.720738988268</v>
          </cell>
          <cell r="G419">
            <v>43212.182936371217</v>
          </cell>
          <cell r="H419">
            <v>42797.05720318004</v>
          </cell>
          <cell r="I419">
            <v>57644.510154103205</v>
          </cell>
          <cell r="J419">
            <v>165667.20546230188</v>
          </cell>
          <cell r="K419">
            <v>223311.71561640507</v>
          </cell>
          <cell r="L419">
            <v>0</v>
          </cell>
          <cell r="M419">
            <v>0</v>
          </cell>
          <cell r="N419"/>
          <cell r="O419"/>
          <cell r="P419">
            <v>0</v>
          </cell>
          <cell r="Q419">
            <v>0</v>
          </cell>
          <cell r="R419">
            <v>0</v>
          </cell>
          <cell r="S419">
            <v>223311.71561640507</v>
          </cell>
          <cell r="T419"/>
        </row>
        <row r="420">
          <cell r="B420" t="str">
            <v>1401001N</v>
          </cell>
          <cell r="C420" t="str">
            <v>Highpointe on Michigan Health Care Facility</v>
          </cell>
          <cell r="D420">
            <v>82496.239777049806</v>
          </cell>
          <cell r="E420">
            <v>27331.629249517282</v>
          </cell>
          <cell r="F420">
            <v>-188399.21752522344</v>
          </cell>
          <cell r="G420">
            <v>21623.411771820356</v>
          </cell>
          <cell r="H420">
            <v>-186605.35624188479</v>
          </cell>
          <cell r="I420">
            <v>-243553.29296872078</v>
          </cell>
          <cell r="J420">
            <v>467723.78834089549</v>
          </cell>
          <cell r="K420">
            <v>224170.49537217472</v>
          </cell>
          <cell r="L420">
            <v>0</v>
          </cell>
          <cell r="M420">
            <v>0</v>
          </cell>
          <cell r="N420">
            <v>243553</v>
          </cell>
          <cell r="O420"/>
          <cell r="P420">
            <v>243553</v>
          </cell>
          <cell r="Q420">
            <v>0</v>
          </cell>
          <cell r="R420">
            <v>243553</v>
          </cell>
          <cell r="S420">
            <v>224170.49537217472</v>
          </cell>
          <cell r="T420"/>
        </row>
        <row r="421">
          <cell r="B421" t="str">
            <v>3702309N</v>
          </cell>
          <cell r="C421" t="str">
            <v>St Luke Residential Health Care Facility Inc</v>
          </cell>
          <cell r="D421">
            <v>35491.451701027407</v>
          </cell>
          <cell r="E421">
            <v>9740.2613590139517</v>
          </cell>
          <cell r="F421">
            <v>44713.496525088565</v>
          </cell>
          <cell r="G421">
            <v>-63423.307337190054</v>
          </cell>
          <cell r="H421">
            <v>42785.971578826378</v>
          </cell>
          <cell r="I421">
            <v>69307.873826766241</v>
          </cell>
          <cell r="J421">
            <v>155410.30255445238</v>
          </cell>
          <cell r="K421">
            <v>224718.17638121863</v>
          </cell>
          <cell r="L421">
            <v>0</v>
          </cell>
          <cell r="M421">
            <v>0</v>
          </cell>
          <cell r="N421"/>
          <cell r="O421"/>
          <cell r="P421">
            <v>0</v>
          </cell>
          <cell r="Q421">
            <v>0</v>
          </cell>
          <cell r="R421">
            <v>0</v>
          </cell>
          <cell r="S421">
            <v>224718.17638121863</v>
          </cell>
          <cell r="T421"/>
        </row>
        <row r="422">
          <cell r="B422" t="str">
            <v>0658301N</v>
          </cell>
          <cell r="C422" t="str">
            <v>Heritage Green Nursing Home</v>
          </cell>
          <cell r="D422">
            <v>2170.6610027550414</v>
          </cell>
          <cell r="E422">
            <v>36761.981871964759</v>
          </cell>
          <cell r="F422">
            <v>31463.057490828756</v>
          </cell>
          <cell r="G422">
            <v>24552.192154080789</v>
          </cell>
          <cell r="H422">
            <v>18896.741703475698</v>
          </cell>
          <cell r="I422">
            <v>113844.63422310505</v>
          </cell>
          <cell r="J422">
            <v>111319.73929313391</v>
          </cell>
          <cell r="K422">
            <v>225164.37351623896</v>
          </cell>
          <cell r="L422">
            <v>0</v>
          </cell>
          <cell r="M422">
            <v>0</v>
          </cell>
          <cell r="N422"/>
          <cell r="O422"/>
          <cell r="P422">
            <v>0</v>
          </cell>
          <cell r="Q422">
            <v>0</v>
          </cell>
          <cell r="R422">
            <v>0</v>
          </cell>
          <cell r="S422">
            <v>225164.37351623896</v>
          </cell>
          <cell r="T422"/>
        </row>
        <row r="423">
          <cell r="B423" t="str">
            <v>2763300N</v>
          </cell>
          <cell r="C423" t="str">
            <v>Highlands Living Center</v>
          </cell>
          <cell r="D423">
            <v>24490.956268952934</v>
          </cell>
          <cell r="E423">
            <v>49638.51244447819</v>
          </cell>
          <cell r="F423">
            <v>50773.433932930471</v>
          </cell>
          <cell r="G423">
            <v>2242.3191638360886</v>
          </cell>
          <cell r="H423">
            <v>-6416.4062006339027</v>
          </cell>
          <cell r="I423">
            <v>120728.81560956377</v>
          </cell>
          <cell r="J423">
            <v>105223.2297495239</v>
          </cell>
          <cell r="K423">
            <v>225952.04535908767</v>
          </cell>
          <cell r="L423">
            <v>0</v>
          </cell>
          <cell r="M423">
            <v>0</v>
          </cell>
          <cell r="N423"/>
          <cell r="O423"/>
          <cell r="P423">
            <v>0</v>
          </cell>
          <cell r="Q423">
            <v>0</v>
          </cell>
          <cell r="R423">
            <v>0</v>
          </cell>
          <cell r="S423">
            <v>225952.04535908767</v>
          </cell>
          <cell r="T423"/>
        </row>
        <row r="424">
          <cell r="B424" t="str">
            <v>5151315N</v>
          </cell>
          <cell r="C424" t="str">
            <v>Oak Hollow Nursing Center</v>
          </cell>
          <cell r="D424">
            <v>83156.635188952088</v>
          </cell>
          <cell r="E424">
            <v>-68550.498814784049</v>
          </cell>
          <cell r="F424">
            <v>-66715.61319983039</v>
          </cell>
          <cell r="G424">
            <v>68677.587831853496</v>
          </cell>
          <cell r="H424">
            <v>25714.87212141302</v>
          </cell>
          <cell r="I424">
            <v>42282.983127604166</v>
          </cell>
          <cell r="J424">
            <v>184147.64957569141</v>
          </cell>
          <cell r="K424">
            <v>226430.63270329556</v>
          </cell>
          <cell r="L424">
            <v>0</v>
          </cell>
          <cell r="M424">
            <v>0</v>
          </cell>
          <cell r="N424"/>
          <cell r="O424"/>
          <cell r="P424">
            <v>0</v>
          </cell>
          <cell r="Q424">
            <v>0</v>
          </cell>
          <cell r="R424">
            <v>0</v>
          </cell>
          <cell r="S424">
            <v>226430.63270329556</v>
          </cell>
          <cell r="T424"/>
        </row>
        <row r="425">
          <cell r="B425" t="str">
            <v>7003391N</v>
          </cell>
          <cell r="C425" t="str">
            <v>New Glen Oaks Nursing Home, Inc</v>
          </cell>
          <cell r="D425">
            <v>16746.539934321663</v>
          </cell>
          <cell r="E425">
            <v>23919.998142046137</v>
          </cell>
          <cell r="F425">
            <v>41086.515578857412</v>
          </cell>
          <cell r="G425">
            <v>36916.348768496529</v>
          </cell>
          <cell r="H425">
            <v>33673.136632382775</v>
          </cell>
          <cell r="I425">
            <v>152342.53905610452</v>
          </cell>
          <cell r="J425">
            <v>75364.813153552386</v>
          </cell>
          <cell r="K425">
            <v>227707.35220965691</v>
          </cell>
          <cell r="L425">
            <v>0</v>
          </cell>
          <cell r="M425">
            <v>0</v>
          </cell>
          <cell r="N425"/>
          <cell r="O425"/>
          <cell r="P425">
            <v>0</v>
          </cell>
          <cell r="Q425">
            <v>0</v>
          </cell>
          <cell r="R425">
            <v>0</v>
          </cell>
          <cell r="S425">
            <v>227707.35220965691</v>
          </cell>
          <cell r="T425"/>
        </row>
        <row r="426">
          <cell r="B426" t="str">
            <v>7000337N</v>
          </cell>
          <cell r="C426" t="str">
            <v>University Nursing Home</v>
          </cell>
          <cell r="D426">
            <v>28973.914614626239</v>
          </cell>
          <cell r="E426">
            <v>4646.5452742941052</v>
          </cell>
          <cell r="F426">
            <v>37804.744971532593</v>
          </cell>
          <cell r="G426">
            <v>38558.49931274166</v>
          </cell>
          <cell r="H426">
            <v>39936.010194543873</v>
          </cell>
          <cell r="I426">
            <v>149919.71436773846</v>
          </cell>
          <cell r="J426">
            <v>78245.675725984838</v>
          </cell>
          <cell r="K426">
            <v>228165.39009372331</v>
          </cell>
          <cell r="L426">
            <v>0</v>
          </cell>
          <cell r="M426">
            <v>0</v>
          </cell>
          <cell r="N426"/>
          <cell r="O426"/>
          <cell r="P426">
            <v>0</v>
          </cell>
          <cell r="Q426">
            <v>0</v>
          </cell>
          <cell r="R426">
            <v>0</v>
          </cell>
          <cell r="S426">
            <v>228165.39009372331</v>
          </cell>
          <cell r="T426"/>
        </row>
        <row r="427">
          <cell r="B427" t="str">
            <v>5151319N</v>
          </cell>
          <cell r="C427" t="str">
            <v>Medford Multicare Center for Living</v>
          </cell>
          <cell r="D427">
            <v>-234368.16361337001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-234368.16361337001</v>
          </cell>
          <cell r="J427">
            <v>462603.39062428474</v>
          </cell>
          <cell r="K427">
            <v>228235.22701091474</v>
          </cell>
          <cell r="L427">
            <v>234368</v>
          </cell>
          <cell r="M427">
            <v>298868.32</v>
          </cell>
          <cell r="N427"/>
          <cell r="O427"/>
          <cell r="P427">
            <v>234368</v>
          </cell>
          <cell r="Q427">
            <v>298868.32</v>
          </cell>
          <cell r="R427">
            <v>533236.32000000007</v>
          </cell>
          <cell r="S427">
            <v>228235.22701091474</v>
          </cell>
          <cell r="T427"/>
        </row>
        <row r="428">
          <cell r="B428" t="str">
            <v>2124301N</v>
          </cell>
          <cell r="C428" t="str">
            <v>Valley Health Services Inc</v>
          </cell>
          <cell r="D428">
            <v>3039.3127924975925</v>
          </cell>
          <cell r="E428">
            <v>9488.4580867567565</v>
          </cell>
          <cell r="F428">
            <v>42447.629873280654</v>
          </cell>
          <cell r="G428">
            <v>6393.6424113126823</v>
          </cell>
          <cell r="H428">
            <v>35235.478027402532</v>
          </cell>
          <cell r="I428">
            <v>96604.521191250213</v>
          </cell>
          <cell r="J428">
            <v>132090.70177945521</v>
          </cell>
          <cell r="K428">
            <v>228695.22297070542</v>
          </cell>
          <cell r="L428">
            <v>0</v>
          </cell>
          <cell r="M428">
            <v>0</v>
          </cell>
          <cell r="N428"/>
          <cell r="O428"/>
          <cell r="P428">
            <v>0</v>
          </cell>
          <cell r="Q428">
            <v>0</v>
          </cell>
          <cell r="R428">
            <v>0</v>
          </cell>
          <cell r="S428">
            <v>228695.22297070542</v>
          </cell>
          <cell r="T428"/>
        </row>
        <row r="429">
          <cell r="B429" t="str">
            <v>2950317N</v>
          </cell>
          <cell r="C429" t="str">
            <v>Fulton Commons Care Center Inc</v>
          </cell>
          <cell r="D429">
            <v>7494.471158396278</v>
          </cell>
          <cell r="E429">
            <v>23446.856799288391</v>
          </cell>
          <cell r="F429">
            <v>-125456.84320048863</v>
          </cell>
          <cell r="G429">
            <v>14531.299906177592</v>
          </cell>
          <cell r="H429">
            <v>15556.630220857274</v>
          </cell>
          <cell r="I429">
            <v>-64427.585115769092</v>
          </cell>
          <cell r="J429">
            <v>295060.4165951765</v>
          </cell>
          <cell r="K429">
            <v>230632.83147940741</v>
          </cell>
          <cell r="L429">
            <v>64427.59</v>
          </cell>
          <cell r="M429">
            <v>0</v>
          </cell>
          <cell r="N429"/>
          <cell r="O429"/>
          <cell r="P429">
            <v>64427.59</v>
          </cell>
          <cell r="Q429">
            <v>0</v>
          </cell>
          <cell r="R429">
            <v>64427.59</v>
          </cell>
          <cell r="S429">
            <v>230632.83147940741</v>
          </cell>
          <cell r="T429"/>
        </row>
        <row r="430">
          <cell r="B430" t="str">
            <v>3353300N</v>
          </cell>
          <cell r="C430" t="str">
            <v>Iroquois Nursing Home Inc</v>
          </cell>
          <cell r="D430">
            <v>50946.309168343119</v>
          </cell>
          <cell r="E430">
            <v>53560.434598309337</v>
          </cell>
          <cell r="F430">
            <v>53765.873701890792</v>
          </cell>
          <cell r="G430">
            <v>-43418.604959505414</v>
          </cell>
          <cell r="H430">
            <v>12517.284541980976</v>
          </cell>
          <cell r="I430">
            <v>127371.2970510188</v>
          </cell>
          <cell r="J430">
            <v>105577.83535866329</v>
          </cell>
          <cell r="K430">
            <v>232949.13240968209</v>
          </cell>
          <cell r="L430">
            <v>0</v>
          </cell>
          <cell r="M430">
            <v>0</v>
          </cell>
          <cell r="N430"/>
          <cell r="O430"/>
          <cell r="P430">
            <v>0</v>
          </cell>
          <cell r="Q430">
            <v>0</v>
          </cell>
          <cell r="R430">
            <v>0</v>
          </cell>
          <cell r="S430">
            <v>232949.13240968209</v>
          </cell>
          <cell r="T430"/>
        </row>
        <row r="431">
          <cell r="B431" t="str">
            <v>0602308N</v>
          </cell>
          <cell r="C431" t="str">
            <v>Lutheran Retirement Home</v>
          </cell>
          <cell r="D431">
            <v>2939.642601221487</v>
          </cell>
          <cell r="E431">
            <v>-55377.293639021547</v>
          </cell>
          <cell r="F431">
            <v>8407.707587857285</v>
          </cell>
          <cell r="G431">
            <v>78998.108973961411</v>
          </cell>
          <cell r="H431">
            <v>53798.55415634127</v>
          </cell>
          <cell r="I431">
            <v>88766.719680359907</v>
          </cell>
          <cell r="J431">
            <v>146980.78415791955</v>
          </cell>
          <cell r="K431">
            <v>235747.50383827946</v>
          </cell>
          <cell r="L431">
            <v>0</v>
          </cell>
          <cell r="M431">
            <v>0</v>
          </cell>
          <cell r="N431"/>
          <cell r="O431"/>
          <cell r="P431">
            <v>0</v>
          </cell>
          <cell r="Q431">
            <v>0</v>
          </cell>
          <cell r="R431">
            <v>0</v>
          </cell>
          <cell r="S431">
            <v>235747.50383827946</v>
          </cell>
          <cell r="T431"/>
        </row>
        <row r="432">
          <cell r="B432" t="str">
            <v>1451306N</v>
          </cell>
          <cell r="C432" t="str">
            <v>Beechwood Homes</v>
          </cell>
          <cell r="D432">
            <v>87407.372564020072</v>
          </cell>
          <cell r="E432">
            <v>12716.437579861362</v>
          </cell>
          <cell r="F432">
            <v>10959.369169805039</v>
          </cell>
          <cell r="G432">
            <v>-79769.303252230049</v>
          </cell>
          <cell r="H432">
            <v>8756.7517721208824</v>
          </cell>
          <cell r="I432">
            <v>40070.62783357731</v>
          </cell>
          <cell r="J432">
            <v>196621.73141989211</v>
          </cell>
          <cell r="K432">
            <v>236692.35925346942</v>
          </cell>
          <cell r="L432">
            <v>0</v>
          </cell>
          <cell r="M432">
            <v>0</v>
          </cell>
          <cell r="N432"/>
          <cell r="O432"/>
          <cell r="P432">
            <v>0</v>
          </cell>
          <cell r="Q432">
            <v>0</v>
          </cell>
          <cell r="R432">
            <v>0</v>
          </cell>
          <cell r="S432">
            <v>236692.35925346942</v>
          </cell>
          <cell r="T432"/>
        </row>
        <row r="433">
          <cell r="B433" t="str">
            <v>1451304N</v>
          </cell>
          <cell r="C433" t="str">
            <v>Rosa Coplon Jewish Home and Infirmary</v>
          </cell>
          <cell r="D433">
            <v>-54746.750296816041</v>
          </cell>
          <cell r="E433">
            <v>8319.5977036082768</v>
          </cell>
          <cell r="F433">
            <v>48150.340093572093</v>
          </cell>
          <cell r="G433">
            <v>77128.16808590632</v>
          </cell>
          <cell r="H433">
            <v>5155.651173622603</v>
          </cell>
          <cell r="I433">
            <v>84007.006759893266</v>
          </cell>
          <cell r="J433">
            <v>152991.95095085018</v>
          </cell>
          <cell r="K433">
            <v>236998.95771074345</v>
          </cell>
          <cell r="L433">
            <v>0</v>
          </cell>
          <cell r="M433">
            <v>0</v>
          </cell>
          <cell r="N433"/>
          <cell r="O433"/>
          <cell r="P433">
            <v>0</v>
          </cell>
          <cell r="Q433">
            <v>0</v>
          </cell>
          <cell r="R433">
            <v>0</v>
          </cell>
          <cell r="S433">
            <v>236998.95771074345</v>
          </cell>
          <cell r="T433"/>
        </row>
        <row r="434">
          <cell r="B434" t="str">
            <v>3101305N</v>
          </cell>
          <cell r="C434" t="str">
            <v>Odd Fellow &amp; Rebekah Rehabilitation&amp;Health Care Center Inc</v>
          </cell>
          <cell r="D434">
            <v>-51106.918957144153</v>
          </cell>
          <cell r="E434">
            <v>70305.599471851529</v>
          </cell>
          <cell r="F434">
            <v>36420.103918852088</v>
          </cell>
          <cell r="G434">
            <v>44585.321512866751</v>
          </cell>
          <cell r="H434">
            <v>11272.401264571956</v>
          </cell>
          <cell r="I434">
            <v>111476.50721099818</v>
          </cell>
          <cell r="J434">
            <v>126809.07094090695</v>
          </cell>
          <cell r="K434">
            <v>238285.57815190515</v>
          </cell>
          <cell r="L434">
            <v>0</v>
          </cell>
          <cell r="M434">
            <v>0</v>
          </cell>
          <cell r="N434"/>
          <cell r="O434"/>
          <cell r="P434">
            <v>0</v>
          </cell>
          <cell r="Q434">
            <v>0</v>
          </cell>
          <cell r="R434">
            <v>0</v>
          </cell>
          <cell r="S434">
            <v>238285.57815190515</v>
          </cell>
          <cell r="T434"/>
        </row>
        <row r="435">
          <cell r="B435" t="str">
            <v>2952309N</v>
          </cell>
          <cell r="C435" t="str">
            <v>Excel at Woodbury for Rehabilitation and Nursing, LLC</v>
          </cell>
          <cell r="D435">
            <v>867.23085063547842</v>
          </cell>
          <cell r="E435">
            <v>62100.182145708372</v>
          </cell>
          <cell r="F435">
            <v>40743.966535842301</v>
          </cell>
          <cell r="G435">
            <v>34073.517302691711</v>
          </cell>
          <cell r="H435">
            <v>28033.705757139534</v>
          </cell>
          <cell r="I435">
            <v>165818.60259201739</v>
          </cell>
          <cell r="J435">
            <v>72518.362035761384</v>
          </cell>
          <cell r="K435">
            <v>238336.96462777877</v>
          </cell>
          <cell r="L435">
            <v>0</v>
          </cell>
          <cell r="M435">
            <v>0</v>
          </cell>
          <cell r="N435"/>
          <cell r="O435"/>
          <cell r="P435">
            <v>0</v>
          </cell>
          <cell r="Q435">
            <v>0</v>
          </cell>
          <cell r="R435">
            <v>0</v>
          </cell>
          <cell r="S435">
            <v>238336.96462777877</v>
          </cell>
          <cell r="T435"/>
        </row>
        <row r="436">
          <cell r="B436" t="str">
            <v>5901302N</v>
          </cell>
          <cell r="C436" t="str">
            <v>Field Home-Holy Comforter</v>
          </cell>
          <cell r="D436">
            <v>45964.001384340503</v>
          </cell>
          <cell r="E436">
            <v>-49905.63286198525</v>
          </cell>
          <cell r="F436">
            <v>34125.809214726942</v>
          </cell>
          <cell r="G436">
            <v>59133.539292090987</v>
          </cell>
          <cell r="H436">
            <v>33842.552495733536</v>
          </cell>
          <cell r="I436">
            <v>123160.26952490673</v>
          </cell>
          <cell r="J436">
            <v>118624.40142272346</v>
          </cell>
          <cell r="K436">
            <v>241784.67094763019</v>
          </cell>
          <cell r="L436">
            <v>0</v>
          </cell>
          <cell r="M436">
            <v>0</v>
          </cell>
          <cell r="N436"/>
          <cell r="O436"/>
          <cell r="P436">
            <v>0</v>
          </cell>
          <cell r="Q436">
            <v>0</v>
          </cell>
          <cell r="R436">
            <v>0</v>
          </cell>
          <cell r="S436">
            <v>241784.67094763019</v>
          </cell>
          <cell r="T436"/>
        </row>
        <row r="437">
          <cell r="B437" t="str">
            <v>4520302N</v>
          </cell>
          <cell r="C437" t="str">
            <v>Saratoga County Maplewood Manor</v>
          </cell>
          <cell r="D437">
            <v>54812.671658667299</v>
          </cell>
          <cell r="E437">
            <v>76368.721268688241</v>
          </cell>
          <cell r="F437">
            <v>12737.225819884081</v>
          </cell>
          <cell r="G437">
            <v>-112146.97482819164</v>
          </cell>
          <cell r="H437">
            <v>-32905.386009872636</v>
          </cell>
          <cell r="I437">
            <v>-1133.742090824664</v>
          </cell>
          <cell r="J437">
            <v>243431.91493178371</v>
          </cell>
          <cell r="K437">
            <v>242298.17284095904</v>
          </cell>
          <cell r="L437">
            <v>243432</v>
          </cell>
          <cell r="M437">
            <v>0</v>
          </cell>
          <cell r="N437"/>
          <cell r="O437"/>
          <cell r="P437">
            <v>243432</v>
          </cell>
          <cell r="Q437">
            <v>0</v>
          </cell>
          <cell r="R437">
            <v>243432</v>
          </cell>
          <cell r="S437">
            <v>242298.17284095904</v>
          </cell>
          <cell r="T437"/>
        </row>
        <row r="438">
          <cell r="B438" t="str">
            <v>3301327N</v>
          </cell>
          <cell r="C438" t="str">
            <v>Loretto Health and Rehabilitation Center</v>
          </cell>
          <cell r="D438">
            <v>-259723.99477187762</v>
          </cell>
          <cell r="E438">
            <v>40949.490666675672</v>
          </cell>
          <cell r="F438">
            <v>42616.350186471973</v>
          </cell>
          <cell r="G438">
            <v>-277974.84284176346</v>
          </cell>
          <cell r="H438">
            <v>26497.577782339198</v>
          </cell>
          <cell r="I438">
            <v>-427635.41897815425</v>
          </cell>
          <cell r="J438">
            <v>671686.6516149278</v>
          </cell>
          <cell r="K438">
            <v>244051.23263677355</v>
          </cell>
          <cell r="L438">
            <v>427635.42</v>
          </cell>
          <cell r="M438">
            <v>0</v>
          </cell>
          <cell r="N438"/>
          <cell r="O438"/>
          <cell r="P438">
            <v>427635.42</v>
          </cell>
          <cell r="Q438">
            <v>0</v>
          </cell>
          <cell r="R438">
            <v>427635.42</v>
          </cell>
          <cell r="S438">
            <v>244051.23263677355</v>
          </cell>
          <cell r="T438"/>
        </row>
        <row r="439">
          <cell r="B439" t="str">
            <v>4420301N</v>
          </cell>
          <cell r="C439" t="str">
            <v>Maplewood Health Care and Rehabilitation Center</v>
          </cell>
          <cell r="D439">
            <v>2180.7762573227592</v>
          </cell>
          <cell r="E439">
            <v>46032.748653567105</v>
          </cell>
          <cell r="F439">
            <v>44843.486678567315</v>
          </cell>
          <cell r="G439">
            <v>36756.495552406093</v>
          </cell>
          <cell r="H439">
            <v>28371.445360758138</v>
          </cell>
          <cell r="I439">
            <v>158184.9525026214</v>
          </cell>
          <cell r="J439">
            <v>86206.357868803199</v>
          </cell>
          <cell r="K439">
            <v>244391.3103714246</v>
          </cell>
          <cell r="L439">
            <v>0</v>
          </cell>
          <cell r="M439">
            <v>99425</v>
          </cell>
          <cell r="N439"/>
          <cell r="O439"/>
          <cell r="P439">
            <v>0</v>
          </cell>
          <cell r="Q439">
            <v>99425</v>
          </cell>
          <cell r="R439">
            <v>99425</v>
          </cell>
          <cell r="S439">
            <v>244391.3103714246</v>
          </cell>
          <cell r="T439"/>
        </row>
        <row r="440">
          <cell r="B440" t="str">
            <v>0427302N</v>
          </cell>
          <cell r="C440" t="str">
            <v>Gowanda Rehabilitation and Nursing Center</v>
          </cell>
          <cell r="D440">
            <v>39360.087588229057</v>
          </cell>
          <cell r="E440">
            <v>50353.837783107083</v>
          </cell>
          <cell r="F440">
            <v>-70100.127736483206</v>
          </cell>
          <cell r="G440">
            <v>45724.406424926492</v>
          </cell>
          <cell r="H440">
            <v>6668.173287032002</v>
          </cell>
          <cell r="I440">
            <v>72006.377346811423</v>
          </cell>
          <cell r="J440">
            <v>174652.18616342763</v>
          </cell>
          <cell r="K440">
            <v>246658.56351023907</v>
          </cell>
          <cell r="L440">
            <v>0</v>
          </cell>
          <cell r="M440">
            <v>20182.62</v>
          </cell>
          <cell r="N440"/>
          <cell r="O440"/>
          <cell r="P440">
            <v>0</v>
          </cell>
          <cell r="Q440">
            <v>20182.62</v>
          </cell>
          <cell r="R440">
            <v>20182.62</v>
          </cell>
          <cell r="S440">
            <v>246658.56351023907</v>
          </cell>
          <cell r="T440"/>
        </row>
        <row r="441">
          <cell r="B441" t="str">
            <v>4401300N</v>
          </cell>
          <cell r="C441" t="str">
            <v>St Josephs Home</v>
          </cell>
          <cell r="D441">
            <v>39171.422154858461</v>
          </cell>
          <cell r="E441">
            <v>44099.963572265136</v>
          </cell>
          <cell r="F441">
            <v>23060.000748406459</v>
          </cell>
          <cell r="G441">
            <v>37264.305319819789</v>
          </cell>
          <cell r="H441">
            <v>28164.633101761188</v>
          </cell>
          <cell r="I441">
            <v>171760.32489711102</v>
          </cell>
          <cell r="J441">
            <v>79760.439941589124</v>
          </cell>
          <cell r="K441">
            <v>251520.76483870012</v>
          </cell>
          <cell r="L441">
            <v>0</v>
          </cell>
          <cell r="M441">
            <v>0</v>
          </cell>
          <cell r="N441"/>
          <cell r="O441"/>
          <cell r="P441">
            <v>0</v>
          </cell>
          <cell r="Q441">
            <v>0</v>
          </cell>
          <cell r="R441">
            <v>0</v>
          </cell>
          <cell r="S441">
            <v>251520.76483870012</v>
          </cell>
          <cell r="T441"/>
        </row>
        <row r="442">
          <cell r="B442" t="str">
            <v>7001398N</v>
          </cell>
          <cell r="C442" t="str">
            <v>Crown Heights Center for Nursing and Rehabilitation</v>
          </cell>
          <cell r="D442">
            <v>0</v>
          </cell>
          <cell r="E442">
            <v>-78187.26643516247</v>
          </cell>
          <cell r="F442">
            <v>23532.695681398065</v>
          </cell>
          <cell r="G442">
            <v>-150805.25297643131</v>
          </cell>
          <cell r="H442">
            <v>45848.751306299484</v>
          </cell>
          <cell r="I442">
            <v>-159611.07242389623</v>
          </cell>
          <cell r="J442">
            <v>413292.63846715068</v>
          </cell>
          <cell r="K442">
            <v>253681.56604325445</v>
          </cell>
          <cell r="L442">
            <v>159611.07</v>
          </cell>
          <cell r="M442">
            <v>0</v>
          </cell>
          <cell r="N442"/>
          <cell r="O442"/>
          <cell r="P442">
            <v>159611.07</v>
          </cell>
          <cell r="Q442">
            <v>0</v>
          </cell>
          <cell r="R442">
            <v>159611.07</v>
          </cell>
          <cell r="S442">
            <v>253681.56604325445</v>
          </cell>
          <cell r="T442"/>
        </row>
        <row r="443">
          <cell r="B443" t="str">
            <v>7000379N</v>
          </cell>
          <cell r="C443" t="str">
            <v>Williamsbridge Manor Nursing Home</v>
          </cell>
          <cell r="D443">
            <v>26522.670062304613</v>
          </cell>
          <cell r="E443">
            <v>36623.360092368879</v>
          </cell>
          <cell r="F443">
            <v>31943.36198546255</v>
          </cell>
          <cell r="G443">
            <v>23677.101669064446</v>
          </cell>
          <cell r="H443">
            <v>24649.433599131069</v>
          </cell>
          <cell r="I443">
            <v>143415.92740833157</v>
          </cell>
          <cell r="J443">
            <v>116826.48550817462</v>
          </cell>
          <cell r="K443">
            <v>260242.41291650617</v>
          </cell>
          <cell r="L443">
            <v>0</v>
          </cell>
          <cell r="M443">
            <v>0</v>
          </cell>
          <cell r="N443"/>
          <cell r="O443"/>
          <cell r="P443">
            <v>0</v>
          </cell>
          <cell r="Q443">
            <v>0</v>
          </cell>
          <cell r="R443">
            <v>0</v>
          </cell>
          <cell r="S443">
            <v>260242.41291650617</v>
          </cell>
          <cell r="T443"/>
        </row>
        <row r="444">
          <cell r="B444" t="str">
            <v>0155301N</v>
          </cell>
          <cell r="C444" t="str">
            <v>Our Lady of Mercy Life Center</v>
          </cell>
          <cell r="D444">
            <v>51446.101333141065</v>
          </cell>
          <cell r="E444">
            <v>61547.855795796044</v>
          </cell>
          <cell r="F444">
            <v>54698.674034711192</v>
          </cell>
          <cell r="G444">
            <v>884.70760533950011</v>
          </cell>
          <cell r="H444">
            <v>-10805.578663547589</v>
          </cell>
          <cell r="I444">
            <v>157771.76010544022</v>
          </cell>
          <cell r="J444">
            <v>103968.78859089348</v>
          </cell>
          <cell r="K444">
            <v>261740.54869633372</v>
          </cell>
          <cell r="L444">
            <v>0</v>
          </cell>
          <cell r="M444">
            <v>831</v>
          </cell>
          <cell r="N444"/>
          <cell r="O444"/>
          <cell r="P444">
            <v>0</v>
          </cell>
          <cell r="Q444">
            <v>831</v>
          </cell>
          <cell r="R444">
            <v>831</v>
          </cell>
          <cell r="S444">
            <v>261740.54869633372</v>
          </cell>
          <cell r="T444"/>
        </row>
        <row r="445">
          <cell r="B445" t="str">
            <v>7001392N</v>
          </cell>
          <cell r="C445" t="str">
            <v>The Heritage Rehabilitation and Health Care Center</v>
          </cell>
          <cell r="D445">
            <v>46595.920678996037</v>
          </cell>
          <cell r="E445">
            <v>52832.818781446018</v>
          </cell>
          <cell r="F445">
            <v>27361.012050766702</v>
          </cell>
          <cell r="G445">
            <v>4852.2953378045713</v>
          </cell>
          <cell r="H445">
            <v>39378.932527709636</v>
          </cell>
          <cell r="I445">
            <v>171020.97937672297</v>
          </cell>
          <cell r="J445">
            <v>92995.855405620037</v>
          </cell>
          <cell r="K445">
            <v>264016.83478234301</v>
          </cell>
          <cell r="L445">
            <v>0</v>
          </cell>
          <cell r="M445">
            <v>0</v>
          </cell>
          <cell r="N445"/>
          <cell r="O445"/>
          <cell r="P445">
            <v>0</v>
          </cell>
          <cell r="Q445">
            <v>0</v>
          </cell>
          <cell r="R445">
            <v>0</v>
          </cell>
          <cell r="S445">
            <v>264016.83478234301</v>
          </cell>
          <cell r="T445"/>
        </row>
        <row r="446">
          <cell r="B446" t="str">
            <v>7000394N</v>
          </cell>
          <cell r="C446" t="str">
            <v>Hudson Pointe at Riverdale Center for Nursing&amp;Rehabilitation</v>
          </cell>
          <cell r="D446">
            <v>5356.2025606683746</v>
          </cell>
          <cell r="E446">
            <v>121277.64775596996</v>
          </cell>
          <cell r="F446">
            <v>63334.242543234541</v>
          </cell>
          <cell r="G446">
            <v>-66465.173427848262</v>
          </cell>
          <cell r="H446">
            <v>-19253.935909188684</v>
          </cell>
          <cell r="I446">
            <v>104248.98352283593</v>
          </cell>
          <cell r="J446">
            <v>164830.12799041779</v>
          </cell>
          <cell r="K446">
            <v>269079.11151325371</v>
          </cell>
          <cell r="L446">
            <v>0</v>
          </cell>
          <cell r="M446">
            <v>0</v>
          </cell>
          <cell r="N446"/>
          <cell r="O446"/>
          <cell r="P446">
            <v>0</v>
          </cell>
          <cell r="Q446">
            <v>0</v>
          </cell>
          <cell r="R446">
            <v>0</v>
          </cell>
          <cell r="S446">
            <v>269079.11151325371</v>
          </cell>
          <cell r="T446"/>
        </row>
        <row r="447">
          <cell r="B447" t="str">
            <v>5127302N</v>
          </cell>
          <cell r="C447" t="str">
            <v>San Simeon By the Sound Center for Nursing&amp;Rehabilitation</v>
          </cell>
          <cell r="D447">
            <v>58289.554161773784</v>
          </cell>
          <cell r="E447">
            <v>75350.120901368238</v>
          </cell>
          <cell r="F447">
            <v>34707.586687113253</v>
          </cell>
          <cell r="G447">
            <v>-8008.0096015447698</v>
          </cell>
          <cell r="H447">
            <v>-14907.531991119669</v>
          </cell>
          <cell r="I447">
            <v>145431.72015759084</v>
          </cell>
          <cell r="J447">
            <v>125420.59723977605</v>
          </cell>
          <cell r="K447">
            <v>270852.31739736686</v>
          </cell>
          <cell r="L447">
            <v>0</v>
          </cell>
          <cell r="M447">
            <v>0</v>
          </cell>
          <cell r="N447"/>
          <cell r="O447"/>
          <cell r="P447">
            <v>0</v>
          </cell>
          <cell r="Q447">
            <v>0</v>
          </cell>
          <cell r="R447">
            <v>0</v>
          </cell>
          <cell r="S447">
            <v>270852.31739736686</v>
          </cell>
          <cell r="T447"/>
        </row>
        <row r="448">
          <cell r="B448" t="str">
            <v>5907314N</v>
          </cell>
          <cell r="C448" t="str">
            <v>St Josephs Hosp Nursing Home of Yonkers N Y Inc</v>
          </cell>
          <cell r="D448">
            <v>5610.453054542173</v>
          </cell>
          <cell r="E448">
            <v>16594.447730409243</v>
          </cell>
          <cell r="F448">
            <v>16992.984778514616</v>
          </cell>
          <cell r="G448">
            <v>-94097.981270774661</v>
          </cell>
          <cell r="H448">
            <v>67444.849643949812</v>
          </cell>
          <cell r="I448">
            <v>12544.75393664118</v>
          </cell>
          <cell r="J448">
            <v>258651.43635825251</v>
          </cell>
          <cell r="K448">
            <v>271196.19029489369</v>
          </cell>
          <cell r="L448">
            <v>0</v>
          </cell>
          <cell r="M448">
            <v>0</v>
          </cell>
          <cell r="N448"/>
          <cell r="O448"/>
          <cell r="P448">
            <v>0</v>
          </cell>
          <cell r="Q448">
            <v>0</v>
          </cell>
          <cell r="R448">
            <v>0</v>
          </cell>
          <cell r="S448">
            <v>271196.19029489369</v>
          </cell>
          <cell r="T448"/>
        </row>
        <row r="449">
          <cell r="B449" t="str">
            <v>3227304N</v>
          </cell>
          <cell r="C449" t="str">
            <v>Charles T Sitrin Health Care Center Inc</v>
          </cell>
          <cell r="D449">
            <v>-72619.314676376103</v>
          </cell>
          <cell r="E449">
            <v>9890.7617138959831</v>
          </cell>
          <cell r="F449">
            <v>74079.924231230092</v>
          </cell>
          <cell r="G449">
            <v>39042.777969548522</v>
          </cell>
          <cell r="H449">
            <v>75375.994100866825</v>
          </cell>
          <cell r="I449">
            <v>125770.14333916531</v>
          </cell>
          <cell r="J449">
            <v>145522.01373744759</v>
          </cell>
          <cell r="K449">
            <v>271292.15707661293</v>
          </cell>
          <cell r="L449">
            <v>0</v>
          </cell>
          <cell r="M449">
            <v>0</v>
          </cell>
          <cell r="N449"/>
          <cell r="O449"/>
          <cell r="P449">
            <v>0</v>
          </cell>
          <cell r="Q449">
            <v>0</v>
          </cell>
          <cell r="R449">
            <v>0</v>
          </cell>
          <cell r="S449">
            <v>271292.15707661293</v>
          </cell>
          <cell r="T449"/>
        </row>
        <row r="450">
          <cell r="B450" t="str">
            <v>1226300N</v>
          </cell>
          <cell r="C450" t="str">
            <v>Mountainside Residential Care Center</v>
          </cell>
          <cell r="D450">
            <v>39506.896537945722</v>
          </cell>
          <cell r="E450">
            <v>46059.654704887398</v>
          </cell>
          <cell r="F450">
            <v>41842.535163455512</v>
          </cell>
          <cell r="G450">
            <v>43442.588386450087</v>
          </cell>
          <cell r="H450">
            <v>19333.10062533943</v>
          </cell>
          <cell r="I450">
            <v>190184.77541807815</v>
          </cell>
          <cell r="J450">
            <v>86116.846790339667</v>
          </cell>
          <cell r="K450">
            <v>276301.6222084178</v>
          </cell>
          <cell r="L450">
            <v>0</v>
          </cell>
          <cell r="M450">
            <v>0</v>
          </cell>
          <cell r="N450"/>
          <cell r="O450"/>
          <cell r="P450">
            <v>0</v>
          </cell>
          <cell r="Q450">
            <v>0</v>
          </cell>
          <cell r="R450">
            <v>0</v>
          </cell>
          <cell r="S450">
            <v>276301.6222084178</v>
          </cell>
          <cell r="T450"/>
        </row>
        <row r="451">
          <cell r="B451" t="str">
            <v>1302306N</v>
          </cell>
          <cell r="C451" t="str">
            <v>Lutheran Center at Poughkeepsie, Inc</v>
          </cell>
          <cell r="D451">
            <v>67747.600887805253</v>
          </cell>
          <cell r="E451">
            <v>45393.571283046193</v>
          </cell>
          <cell r="F451">
            <v>7854.5245201221333</v>
          </cell>
          <cell r="G451">
            <v>4159.9251062819421</v>
          </cell>
          <cell r="H451">
            <v>2869.470040166972</v>
          </cell>
          <cell r="I451">
            <v>128025.09183742247</v>
          </cell>
          <cell r="J451">
            <v>150387.66785187085</v>
          </cell>
          <cell r="K451">
            <v>278412.75968929334</v>
          </cell>
          <cell r="L451">
            <v>0</v>
          </cell>
          <cell r="M451">
            <v>0</v>
          </cell>
          <cell r="N451"/>
          <cell r="O451"/>
          <cell r="P451">
            <v>0</v>
          </cell>
          <cell r="Q451">
            <v>0</v>
          </cell>
          <cell r="R451">
            <v>0</v>
          </cell>
          <cell r="S451">
            <v>278412.75968929334</v>
          </cell>
          <cell r="T451"/>
        </row>
        <row r="452">
          <cell r="B452" t="str">
            <v>2801001N</v>
          </cell>
          <cell r="C452" t="str">
            <v>Wilkinson Residential Health Care Facility</v>
          </cell>
          <cell r="D452">
            <v>35837.676168323313</v>
          </cell>
          <cell r="E452">
            <v>23750.999720067575</v>
          </cell>
          <cell r="F452">
            <v>8836.8188183996099</v>
          </cell>
          <cell r="G452">
            <v>44499.458357169555</v>
          </cell>
          <cell r="H452">
            <v>9236.5408158910213</v>
          </cell>
          <cell r="I452">
            <v>122161.49387985107</v>
          </cell>
          <cell r="J452">
            <v>157399.31709322688</v>
          </cell>
          <cell r="K452">
            <v>279560.81097307795</v>
          </cell>
          <cell r="L452">
            <v>0</v>
          </cell>
          <cell r="M452">
            <v>0</v>
          </cell>
          <cell r="N452"/>
          <cell r="O452"/>
          <cell r="P452">
            <v>0</v>
          </cell>
          <cell r="Q452">
            <v>0</v>
          </cell>
          <cell r="R452">
            <v>0</v>
          </cell>
          <cell r="S452">
            <v>279560.81097307795</v>
          </cell>
          <cell r="T452"/>
        </row>
        <row r="453">
          <cell r="B453" t="str">
            <v>1327300N</v>
          </cell>
          <cell r="C453" t="str">
            <v>Ferncliff Nursing Home Co Inc</v>
          </cell>
          <cell r="D453">
            <v>-161198.95237844309</v>
          </cell>
          <cell r="E453">
            <v>-172571.53876641204</v>
          </cell>
          <cell r="F453">
            <v>29240.167031552788</v>
          </cell>
          <cell r="G453">
            <v>37506.884442623072</v>
          </cell>
          <cell r="H453">
            <v>130854.58473068207</v>
          </cell>
          <cell r="I453">
            <v>-136168.85493999725</v>
          </cell>
          <cell r="J453">
            <v>416872.91734157735</v>
          </cell>
          <cell r="K453">
            <v>280704.0624015801</v>
          </cell>
          <cell r="L453">
            <v>136168.85</v>
          </cell>
          <cell r="M453">
            <v>0</v>
          </cell>
          <cell r="N453"/>
          <cell r="O453"/>
          <cell r="P453">
            <v>136168.85</v>
          </cell>
          <cell r="Q453">
            <v>0</v>
          </cell>
          <cell r="R453">
            <v>136168.85</v>
          </cell>
          <cell r="S453">
            <v>280704.0624015801</v>
          </cell>
          <cell r="T453"/>
        </row>
        <row r="454">
          <cell r="B454" t="str">
            <v>2701339N</v>
          </cell>
          <cell r="C454" t="str">
            <v>Church Home of the Protestant Episcopal Church</v>
          </cell>
          <cell r="D454">
            <v>-54446.381552208652</v>
          </cell>
          <cell r="E454">
            <v>33539.06925045322</v>
          </cell>
          <cell r="F454">
            <v>63874.599506040729</v>
          </cell>
          <cell r="G454">
            <v>60919.51231654283</v>
          </cell>
          <cell r="H454">
            <v>54327.428049961658</v>
          </cell>
          <cell r="I454">
            <v>158214.22757078978</v>
          </cell>
          <cell r="J454">
            <v>124126.19643547249</v>
          </cell>
          <cell r="K454">
            <v>282340.42400626227</v>
          </cell>
          <cell r="L454">
            <v>0</v>
          </cell>
          <cell r="M454">
            <v>0</v>
          </cell>
          <cell r="N454"/>
          <cell r="O454"/>
          <cell r="P454">
            <v>0</v>
          </cell>
          <cell r="Q454">
            <v>0</v>
          </cell>
          <cell r="R454">
            <v>0</v>
          </cell>
          <cell r="S454">
            <v>282340.42400626227</v>
          </cell>
          <cell r="T454"/>
        </row>
        <row r="455">
          <cell r="B455" t="str">
            <v>7003387N</v>
          </cell>
          <cell r="C455" t="str">
            <v>Forest View Center for Rehabilitation &amp; Nursing</v>
          </cell>
          <cell r="D455">
            <v>3892.8234041996329</v>
          </cell>
          <cell r="E455">
            <v>49366.131364521236</v>
          </cell>
          <cell r="F455">
            <v>92921.582587612269</v>
          </cell>
          <cell r="G455">
            <v>41374.487548074845</v>
          </cell>
          <cell r="H455">
            <v>-83430.625834750259</v>
          </cell>
          <cell r="I455">
            <v>104124.39906965771</v>
          </cell>
          <cell r="J455">
            <v>182477.69698080132</v>
          </cell>
          <cell r="K455">
            <v>286602.09605045902</v>
          </cell>
          <cell r="L455">
            <v>0</v>
          </cell>
          <cell r="M455">
            <v>0</v>
          </cell>
          <cell r="N455"/>
          <cell r="O455"/>
          <cell r="P455">
            <v>0</v>
          </cell>
          <cell r="Q455">
            <v>0</v>
          </cell>
          <cell r="R455">
            <v>0</v>
          </cell>
          <cell r="S455">
            <v>286602.09605045902</v>
          </cell>
          <cell r="T455"/>
        </row>
        <row r="456">
          <cell r="B456" t="str">
            <v>7001397N</v>
          </cell>
          <cell r="C456" t="str">
            <v>Linden Center for Nursing and Rehabilitation</v>
          </cell>
          <cell r="D456">
            <v>-91514.136649983266</v>
          </cell>
          <cell r="E456">
            <v>118252.95571611187</v>
          </cell>
          <cell r="F456">
            <v>43732.06286886429</v>
          </cell>
          <cell r="G456">
            <v>-1888.1784973062092</v>
          </cell>
          <cell r="H456">
            <v>-196950.96257443013</v>
          </cell>
          <cell r="I456">
            <v>-128368.25913674344</v>
          </cell>
          <cell r="J456">
            <v>415346.73031973996</v>
          </cell>
          <cell r="K456">
            <v>286978.47118299652</v>
          </cell>
          <cell r="L456">
            <v>128368.26</v>
          </cell>
          <cell r="M456">
            <v>0</v>
          </cell>
          <cell r="N456"/>
          <cell r="O456"/>
          <cell r="P456">
            <v>128368.26</v>
          </cell>
          <cell r="Q456">
            <v>0</v>
          </cell>
          <cell r="R456">
            <v>128368.26</v>
          </cell>
          <cell r="S456">
            <v>286978.47118299652</v>
          </cell>
          <cell r="T456"/>
        </row>
        <row r="457">
          <cell r="B457" t="str">
            <v>2701353N</v>
          </cell>
          <cell r="C457" t="str">
            <v>St Johns Health Care Corporation</v>
          </cell>
          <cell r="D457">
            <v>-219008.06785743686</v>
          </cell>
          <cell r="E457">
            <v>32159.143701512628</v>
          </cell>
          <cell r="F457">
            <v>32708.399180589124</v>
          </cell>
          <cell r="G457">
            <v>133119.95148937259</v>
          </cell>
          <cell r="H457">
            <v>-171474.93204793858</v>
          </cell>
          <cell r="I457">
            <v>-192495.5055339011</v>
          </cell>
          <cell r="J457">
            <v>481620.07969133323</v>
          </cell>
          <cell r="K457">
            <v>289124.57415743213</v>
          </cell>
          <cell r="L457">
            <v>192495.51</v>
          </cell>
          <cell r="M457">
            <v>0</v>
          </cell>
          <cell r="N457"/>
          <cell r="O457"/>
          <cell r="P457">
            <v>192495.51</v>
          </cell>
          <cell r="Q457">
            <v>0</v>
          </cell>
          <cell r="R457">
            <v>192495.51</v>
          </cell>
          <cell r="S457">
            <v>289124.57415743213</v>
          </cell>
          <cell r="T457"/>
        </row>
        <row r="458">
          <cell r="B458" t="str">
            <v>7003380N</v>
          </cell>
          <cell r="C458" t="str">
            <v>Cliffside Rehabilitation &amp; Residential Health Care Center</v>
          </cell>
          <cell r="D458">
            <v>-91819.682200787385</v>
          </cell>
          <cell r="E458">
            <v>70501.86696903166</v>
          </cell>
          <cell r="F458">
            <v>30330.161827355649</v>
          </cell>
          <cell r="G458">
            <v>51180.391554616974</v>
          </cell>
          <cell r="H458">
            <v>-10481.160456661642</v>
          </cell>
          <cell r="I458">
            <v>49711.577693555257</v>
          </cell>
          <cell r="J458">
            <v>244257.81058689958</v>
          </cell>
          <cell r="K458">
            <v>293969.38828045485</v>
          </cell>
          <cell r="L458">
            <v>0</v>
          </cell>
          <cell r="M458">
            <v>0</v>
          </cell>
          <cell r="N458"/>
          <cell r="O458"/>
          <cell r="P458">
            <v>0</v>
          </cell>
          <cell r="Q458">
            <v>0</v>
          </cell>
          <cell r="R458">
            <v>0</v>
          </cell>
          <cell r="S458">
            <v>293969.38828045485</v>
          </cell>
          <cell r="T458"/>
        </row>
        <row r="459">
          <cell r="B459" t="str">
            <v>2601001N</v>
          </cell>
          <cell r="C459" t="str">
            <v>Oneida Healthcare</v>
          </cell>
          <cell r="D459">
            <v>2722.6710707149468</v>
          </cell>
          <cell r="E459">
            <v>74561.230821104778</v>
          </cell>
          <cell r="F459">
            <v>36979.829783489397</v>
          </cell>
          <cell r="G459">
            <v>25956.183185343423</v>
          </cell>
          <cell r="H459">
            <v>13887.662536216152</v>
          </cell>
          <cell r="I459">
            <v>154107.5773968687</v>
          </cell>
          <cell r="J459">
            <v>141360.00555232968</v>
          </cell>
          <cell r="K459">
            <v>295467.58294919837</v>
          </cell>
          <cell r="L459">
            <v>0</v>
          </cell>
          <cell r="M459">
            <v>0</v>
          </cell>
          <cell r="N459"/>
          <cell r="O459"/>
          <cell r="P459">
            <v>0</v>
          </cell>
          <cell r="Q459">
            <v>0</v>
          </cell>
          <cell r="R459">
            <v>0</v>
          </cell>
          <cell r="S459">
            <v>295467.58294919837</v>
          </cell>
          <cell r="T459"/>
        </row>
        <row r="460">
          <cell r="B460" t="str">
            <v>4401302N</v>
          </cell>
          <cell r="C460" t="str">
            <v>RiverLedge Health Care and Rehabilitation Center</v>
          </cell>
          <cell r="D460">
            <v>87218.342584973565</v>
          </cell>
          <cell r="E460">
            <v>57528.867386801008</v>
          </cell>
          <cell r="F460">
            <v>52719.992875273965</v>
          </cell>
          <cell r="G460">
            <v>3047.1767639364598</v>
          </cell>
          <cell r="H460">
            <v>-83621.561383027642</v>
          </cell>
          <cell r="I460">
            <v>116892.81822795735</v>
          </cell>
          <cell r="J460">
            <v>181526.32804818288</v>
          </cell>
          <cell r="K460">
            <v>298419.14627614024</v>
          </cell>
          <cell r="L460">
            <v>0</v>
          </cell>
          <cell r="M460">
            <v>0</v>
          </cell>
          <cell r="N460"/>
          <cell r="O460"/>
          <cell r="P460">
            <v>0</v>
          </cell>
          <cell r="Q460">
            <v>0</v>
          </cell>
          <cell r="R460">
            <v>0</v>
          </cell>
          <cell r="S460">
            <v>298419.14627614024</v>
          </cell>
          <cell r="T460"/>
        </row>
        <row r="461">
          <cell r="B461" t="str">
            <v>7000382N</v>
          </cell>
          <cell r="C461" t="str">
            <v>Park Gardens Rehabilitation &amp; Nursing Center LLC</v>
          </cell>
          <cell r="D461">
            <v>132189.59053304154</v>
          </cell>
          <cell r="E461">
            <v>18899.808900572418</v>
          </cell>
          <cell r="F461">
            <v>82180.081118319038</v>
          </cell>
          <cell r="G461">
            <v>-108753.71557991031</v>
          </cell>
          <cell r="H461">
            <v>-106452.0355846077</v>
          </cell>
          <cell r="I461">
            <v>18063.729387414991</v>
          </cell>
          <cell r="J461">
            <v>281764.94547963166</v>
          </cell>
          <cell r="K461">
            <v>299828.67486704665</v>
          </cell>
          <cell r="L461">
            <v>0</v>
          </cell>
          <cell r="M461">
            <v>0</v>
          </cell>
          <cell r="N461"/>
          <cell r="O461"/>
          <cell r="P461">
            <v>0</v>
          </cell>
          <cell r="Q461">
            <v>0</v>
          </cell>
          <cell r="R461">
            <v>0</v>
          </cell>
          <cell r="S461">
            <v>299828.67486704665</v>
          </cell>
          <cell r="T461"/>
        </row>
        <row r="462">
          <cell r="B462" t="str">
            <v>2754302N</v>
          </cell>
          <cell r="C462" t="str">
            <v>Park Ridge Nursing Home</v>
          </cell>
          <cell r="D462">
            <v>40105.343493130298</v>
          </cell>
          <cell r="E462">
            <v>53938.998241160865</v>
          </cell>
          <cell r="F462">
            <v>49815.652984983099</v>
          </cell>
          <cell r="G462">
            <v>46823.129288693024</v>
          </cell>
          <cell r="H462">
            <v>18186.963311874148</v>
          </cell>
          <cell r="I462">
            <v>208870.08731984143</v>
          </cell>
          <cell r="J462">
            <v>96089.575221263964</v>
          </cell>
          <cell r="K462">
            <v>304959.66254110541</v>
          </cell>
          <cell r="L462">
            <v>0</v>
          </cell>
          <cell r="M462">
            <v>0</v>
          </cell>
          <cell r="N462"/>
          <cell r="O462"/>
          <cell r="P462">
            <v>0</v>
          </cell>
          <cell r="Q462">
            <v>0</v>
          </cell>
          <cell r="R462">
            <v>0</v>
          </cell>
          <cell r="S462">
            <v>304959.66254110541</v>
          </cell>
          <cell r="T462"/>
        </row>
        <row r="463">
          <cell r="B463" t="str">
            <v>2424000N</v>
          </cell>
          <cell r="C463" t="str">
            <v>Lewis County General Hospital-Nursing Home Unit</v>
          </cell>
          <cell r="D463">
            <v>45928.828011682563</v>
          </cell>
          <cell r="E463">
            <v>57253.285313959525</v>
          </cell>
          <cell r="F463">
            <v>46365.806892369837</v>
          </cell>
          <cell r="G463">
            <v>-8816.1641043348081</v>
          </cell>
          <cell r="H463">
            <v>-18308.136567121619</v>
          </cell>
          <cell r="I463">
            <v>122423.61954655549</v>
          </cell>
          <cell r="J463">
            <v>182577.29683478185</v>
          </cell>
          <cell r="K463">
            <v>305000.91638133733</v>
          </cell>
          <cell r="L463">
            <v>0</v>
          </cell>
          <cell r="M463">
            <v>0</v>
          </cell>
          <cell r="N463"/>
          <cell r="O463"/>
          <cell r="P463">
            <v>0</v>
          </cell>
          <cell r="Q463">
            <v>0</v>
          </cell>
          <cell r="R463">
            <v>0</v>
          </cell>
          <cell r="S463">
            <v>305000.91638133733</v>
          </cell>
          <cell r="T463"/>
        </row>
        <row r="464">
          <cell r="B464" t="str">
            <v>3301326N</v>
          </cell>
          <cell r="C464" t="str">
            <v>Central Park Rehabilitation and Nursing Center</v>
          </cell>
          <cell r="D464">
            <v>44963.162580915538</v>
          </cell>
          <cell r="E464">
            <v>58121.19071823523</v>
          </cell>
          <cell r="F464">
            <v>53295.7666564877</v>
          </cell>
          <cell r="G464">
            <v>-88619.138474729814</v>
          </cell>
          <cell r="H464">
            <v>41783.258851090774</v>
          </cell>
          <cell r="I464">
            <v>109544.24033199943</v>
          </cell>
          <cell r="J464">
            <v>196983.95136142836</v>
          </cell>
          <cell r="K464">
            <v>306528.1916934278</v>
          </cell>
          <cell r="L464">
            <v>0</v>
          </cell>
          <cell r="M464">
            <v>0</v>
          </cell>
          <cell r="N464"/>
          <cell r="O464"/>
          <cell r="P464">
            <v>0</v>
          </cell>
          <cell r="Q464">
            <v>0</v>
          </cell>
          <cell r="R464">
            <v>0</v>
          </cell>
          <cell r="S464">
            <v>306528.1916934278</v>
          </cell>
          <cell r="T464"/>
        </row>
        <row r="465">
          <cell r="B465" t="str">
            <v>1455303N</v>
          </cell>
          <cell r="C465" t="str">
            <v>Elderwood at Cheektowaga</v>
          </cell>
          <cell r="D465">
            <v>26715.94507378896</v>
          </cell>
          <cell r="E465">
            <v>9050.1521631959913</v>
          </cell>
          <cell r="F465">
            <v>42659.501781360726</v>
          </cell>
          <cell r="G465">
            <v>40302.571773496813</v>
          </cell>
          <cell r="H465">
            <v>42144.703088979841</v>
          </cell>
          <cell r="I465">
            <v>160872.87388082233</v>
          </cell>
          <cell r="J465">
            <v>148130.50863009223</v>
          </cell>
          <cell r="K465">
            <v>309003.38251091458</v>
          </cell>
          <cell r="L465">
            <v>0</v>
          </cell>
          <cell r="M465">
            <v>0</v>
          </cell>
          <cell r="N465"/>
          <cell r="O465"/>
          <cell r="P465">
            <v>0</v>
          </cell>
          <cell r="Q465">
            <v>0</v>
          </cell>
          <cell r="R465">
            <v>0</v>
          </cell>
          <cell r="S465">
            <v>309003.38251091458</v>
          </cell>
          <cell r="T465"/>
        </row>
        <row r="466">
          <cell r="B466" t="str">
            <v>1435302N</v>
          </cell>
          <cell r="C466" t="str">
            <v>Father Baker Manor</v>
          </cell>
          <cell r="D466">
            <v>47825.984799031285</v>
          </cell>
          <cell r="E466">
            <v>32616.033869189458</v>
          </cell>
          <cell r="F466">
            <v>52669.50876102336</v>
          </cell>
          <cell r="G466">
            <v>49031.908529688691</v>
          </cell>
          <cell r="H466">
            <v>27594.190475280375</v>
          </cell>
          <cell r="I466">
            <v>209737.62643421316</v>
          </cell>
          <cell r="J466">
            <v>100059.05131256671</v>
          </cell>
          <cell r="K466">
            <v>309796.67774677987</v>
          </cell>
          <cell r="L466">
            <v>0</v>
          </cell>
          <cell r="M466">
            <v>0</v>
          </cell>
          <cell r="N466"/>
          <cell r="O466"/>
          <cell r="P466">
            <v>0</v>
          </cell>
          <cell r="Q466">
            <v>0</v>
          </cell>
          <cell r="R466">
            <v>0</v>
          </cell>
          <cell r="S466">
            <v>309796.67774677987</v>
          </cell>
          <cell r="T466"/>
        </row>
        <row r="467">
          <cell r="B467" t="str">
            <v>1401008N</v>
          </cell>
          <cell r="C467" t="str">
            <v>Mercy Hospital Skilled Nursing Facility</v>
          </cell>
          <cell r="D467">
            <v>49537.474011642211</v>
          </cell>
          <cell r="E467">
            <v>51533.844207261143</v>
          </cell>
          <cell r="F467">
            <v>49535.617925133723</v>
          </cell>
          <cell r="G467">
            <v>38226.169236742579</v>
          </cell>
          <cell r="H467">
            <v>38213.832899325302</v>
          </cell>
          <cell r="I467">
            <v>227046.93828010495</v>
          </cell>
          <cell r="J467">
            <v>85793.882808743743</v>
          </cell>
          <cell r="K467">
            <v>312840.82108884869</v>
          </cell>
          <cell r="L467">
            <v>0</v>
          </cell>
          <cell r="M467">
            <v>0</v>
          </cell>
          <cell r="N467"/>
          <cell r="O467"/>
          <cell r="P467">
            <v>0</v>
          </cell>
          <cell r="Q467">
            <v>0</v>
          </cell>
          <cell r="R467">
            <v>0</v>
          </cell>
          <cell r="S467">
            <v>312840.82108884869</v>
          </cell>
          <cell r="T467"/>
        </row>
        <row r="468">
          <cell r="B468" t="str">
            <v>7003408N</v>
          </cell>
          <cell r="C468" t="str">
            <v>Little Neck Care Center</v>
          </cell>
          <cell r="D468">
            <v>2781.6541233699099</v>
          </cell>
          <cell r="E468">
            <v>79349.740025552586</v>
          </cell>
          <cell r="F468">
            <v>77301.471670733037</v>
          </cell>
          <cell r="G468">
            <v>-375.91636430351809</v>
          </cell>
          <cell r="H468">
            <v>6499.5591623169603</v>
          </cell>
          <cell r="I468">
            <v>165556.50861766897</v>
          </cell>
          <cell r="J468">
            <v>149256.31360309682</v>
          </cell>
          <cell r="K468">
            <v>314812.82222076575</v>
          </cell>
          <cell r="L468">
            <v>0</v>
          </cell>
          <cell r="M468">
            <v>0</v>
          </cell>
          <cell r="N468"/>
          <cell r="O468"/>
          <cell r="P468">
            <v>0</v>
          </cell>
          <cell r="Q468">
            <v>0</v>
          </cell>
          <cell r="R468">
            <v>0</v>
          </cell>
          <cell r="S468">
            <v>314812.82222076575</v>
          </cell>
          <cell r="T468"/>
        </row>
        <row r="469">
          <cell r="B469" t="str">
            <v>7001801N</v>
          </cell>
          <cell r="C469" t="str">
            <v>Shorefront Jewish Geriatric Center</v>
          </cell>
          <cell r="D469">
            <v>11873.334096189035</v>
          </cell>
          <cell r="E469">
            <v>-14250.199133584554</v>
          </cell>
          <cell r="F469">
            <v>-246186.18101816525</v>
          </cell>
          <cell r="G469">
            <v>-222649.96233567357</v>
          </cell>
          <cell r="H469">
            <v>125686.5292396088</v>
          </cell>
          <cell r="I469">
            <v>-345526.47915162554</v>
          </cell>
          <cell r="J469">
            <v>665945.44903841079</v>
          </cell>
          <cell r="K469">
            <v>320418.96988678526</v>
          </cell>
          <cell r="L469">
            <v>345526.48</v>
          </cell>
          <cell r="M469">
            <v>0</v>
          </cell>
          <cell r="N469"/>
          <cell r="O469"/>
          <cell r="P469">
            <v>345526.48</v>
          </cell>
          <cell r="Q469">
            <v>0</v>
          </cell>
          <cell r="R469">
            <v>345526.48</v>
          </cell>
          <cell r="S469">
            <v>320418.96988678526</v>
          </cell>
          <cell r="T469"/>
        </row>
        <row r="470">
          <cell r="B470" t="str">
            <v>3103000N</v>
          </cell>
          <cell r="C470" t="str">
            <v>Degraff Memorial Hospital-Skilled Nursing Facility</v>
          </cell>
          <cell r="D470">
            <v>36148.055346451903</v>
          </cell>
          <cell r="E470">
            <v>26970.534207843528</v>
          </cell>
          <cell r="F470">
            <v>50986.438335461193</v>
          </cell>
          <cell r="G470">
            <v>52834.719311993445</v>
          </cell>
          <cell r="H470">
            <v>48688.380424971678</v>
          </cell>
          <cell r="I470">
            <v>215628.12762672175</v>
          </cell>
          <cell r="J470">
            <v>105139.07348956911</v>
          </cell>
          <cell r="K470">
            <v>320767.20111629087</v>
          </cell>
          <cell r="L470">
            <v>0</v>
          </cell>
          <cell r="M470">
            <v>0</v>
          </cell>
          <cell r="N470"/>
          <cell r="O470"/>
          <cell r="P470">
            <v>0</v>
          </cell>
          <cell r="Q470">
            <v>0</v>
          </cell>
          <cell r="R470">
            <v>0</v>
          </cell>
          <cell r="S470">
            <v>320767.20111629087</v>
          </cell>
          <cell r="T470"/>
        </row>
        <row r="471">
          <cell r="B471" t="str">
            <v>5567301N</v>
          </cell>
          <cell r="C471" t="str">
            <v>Ten Broeck Commons</v>
          </cell>
          <cell r="D471">
            <v>-119265.76314796519</v>
          </cell>
          <cell r="E471">
            <v>18622.327273953953</v>
          </cell>
          <cell r="F471">
            <v>16953.829570919101</v>
          </cell>
          <cell r="G471">
            <v>124939.33857207718</v>
          </cell>
          <cell r="H471">
            <v>17109.67440938967</v>
          </cell>
          <cell r="I471">
            <v>58359.406678374711</v>
          </cell>
          <cell r="J471">
            <v>265166.75630701461</v>
          </cell>
          <cell r="K471">
            <v>323526.16298538935</v>
          </cell>
          <cell r="L471">
            <v>0</v>
          </cell>
          <cell r="M471">
            <v>0</v>
          </cell>
          <cell r="N471"/>
          <cell r="O471"/>
          <cell r="P471">
            <v>0</v>
          </cell>
          <cell r="Q471">
            <v>0</v>
          </cell>
          <cell r="R471">
            <v>0</v>
          </cell>
          <cell r="S471">
            <v>323526.16298538935</v>
          </cell>
          <cell r="T471"/>
        </row>
        <row r="472">
          <cell r="B472" t="str">
            <v>7000319N</v>
          </cell>
          <cell r="C472" t="str">
            <v>Bainbridge Nursing &amp; Rehabilitation Center</v>
          </cell>
          <cell r="D472">
            <v>62392.769873925354</v>
          </cell>
          <cell r="E472">
            <v>19054.569341675407</v>
          </cell>
          <cell r="F472">
            <v>-105528.45518671877</v>
          </cell>
          <cell r="G472">
            <v>10888.535745906176</v>
          </cell>
          <cell r="H472">
            <v>75053.171753023664</v>
          </cell>
          <cell r="I472">
            <v>61860.591527811834</v>
          </cell>
          <cell r="J472">
            <v>264055.01495482773</v>
          </cell>
          <cell r="K472">
            <v>325915.60648263956</v>
          </cell>
          <cell r="L472">
            <v>0</v>
          </cell>
          <cell r="M472">
            <v>0</v>
          </cell>
          <cell r="N472"/>
          <cell r="O472"/>
          <cell r="P472">
            <v>0</v>
          </cell>
          <cell r="Q472">
            <v>0</v>
          </cell>
          <cell r="R472">
            <v>0</v>
          </cell>
          <cell r="S472">
            <v>325915.60648263956</v>
          </cell>
          <cell r="T472"/>
        </row>
        <row r="473">
          <cell r="B473" t="str">
            <v>0469300N</v>
          </cell>
          <cell r="C473" t="str">
            <v>The Pines Healthcare &amp; Rehabilitation Centers  Machias Campus</v>
          </cell>
          <cell r="D473">
            <v>35585.031301334711</v>
          </cell>
          <cell r="E473">
            <v>-59517.880541540602</v>
          </cell>
          <cell r="F473">
            <v>42972.221538920981</v>
          </cell>
          <cell r="G473">
            <v>76532.804072208979</v>
          </cell>
          <cell r="H473">
            <v>87653.533646789336</v>
          </cell>
          <cell r="I473">
            <v>183225.71001771343</v>
          </cell>
          <cell r="J473">
            <v>143633.36762412047</v>
          </cell>
          <cell r="K473">
            <v>326859.07764183392</v>
          </cell>
          <cell r="L473">
            <v>0</v>
          </cell>
          <cell r="M473">
            <v>0</v>
          </cell>
          <cell r="N473"/>
          <cell r="O473"/>
          <cell r="P473">
            <v>0</v>
          </cell>
          <cell r="Q473">
            <v>0</v>
          </cell>
          <cell r="R473">
            <v>0</v>
          </cell>
          <cell r="S473">
            <v>326859.07764183392</v>
          </cell>
          <cell r="T473"/>
        </row>
        <row r="474">
          <cell r="B474" t="str">
            <v>7003385N</v>
          </cell>
          <cell r="C474" t="str">
            <v>Lawrence Nursing Care Center, Inc</v>
          </cell>
          <cell r="D474">
            <v>125654.64974939458</v>
          </cell>
          <cell r="E474">
            <v>17917.151002765226</v>
          </cell>
          <cell r="F474">
            <v>-119088.73723723258</v>
          </cell>
          <cell r="G474">
            <v>14552.826248080208</v>
          </cell>
          <cell r="H474">
            <v>14206.591341579464</v>
          </cell>
          <cell r="I474">
            <v>53242.481104586885</v>
          </cell>
          <cell r="J474">
            <v>285509.20484921709</v>
          </cell>
          <cell r="K474">
            <v>338751.68595380394</v>
          </cell>
          <cell r="L474">
            <v>0</v>
          </cell>
          <cell r="M474">
            <v>140661.79999999999</v>
          </cell>
          <cell r="N474"/>
          <cell r="O474"/>
          <cell r="P474">
            <v>0</v>
          </cell>
          <cell r="Q474">
            <v>140661.79999999999</v>
          </cell>
          <cell r="R474">
            <v>140661.79999999999</v>
          </cell>
          <cell r="S474">
            <v>338751.68595380394</v>
          </cell>
          <cell r="T474"/>
        </row>
        <row r="475">
          <cell r="B475" t="str">
            <v>0101305N</v>
          </cell>
          <cell r="C475" t="str">
            <v>St. Peter's Nursing And Rehabilitation Center</v>
          </cell>
          <cell r="D475">
            <v>56400.998080696729</v>
          </cell>
          <cell r="E475">
            <v>65039.213136880971</v>
          </cell>
          <cell r="F475">
            <v>58458.353042564209</v>
          </cell>
          <cell r="G475">
            <v>27029.273594762224</v>
          </cell>
          <cell r="H475">
            <v>20305.681665654854</v>
          </cell>
          <cell r="I475">
            <v>227233.519520559</v>
          </cell>
          <cell r="J475">
            <v>114132.05331558382</v>
          </cell>
          <cell r="K475">
            <v>341365.57283614285</v>
          </cell>
          <cell r="L475">
            <v>0</v>
          </cell>
          <cell r="M475">
            <v>0</v>
          </cell>
          <cell r="N475"/>
          <cell r="O475"/>
          <cell r="P475">
            <v>0</v>
          </cell>
          <cell r="Q475">
            <v>0</v>
          </cell>
          <cell r="R475">
            <v>0</v>
          </cell>
          <cell r="S475">
            <v>341365.57283614285</v>
          </cell>
          <cell r="T475"/>
        </row>
        <row r="476">
          <cell r="B476" t="str">
            <v>0662301N</v>
          </cell>
          <cell r="C476" t="str">
            <v>Heritage Village Rehab and Skilled Nursing, Inc.</v>
          </cell>
          <cell r="D476">
            <v>44802.19701003706</v>
          </cell>
          <cell r="E476">
            <v>32438.165912520875</v>
          </cell>
          <cell r="F476">
            <v>56726.604297256068</v>
          </cell>
          <cell r="G476">
            <v>54815.226386793009</v>
          </cell>
          <cell r="H476">
            <v>49085.1983898978</v>
          </cell>
          <cell r="I476">
            <v>237867.39199650483</v>
          </cell>
          <cell r="J476">
            <v>114272.54480384995</v>
          </cell>
          <cell r="K476">
            <v>352139.93680035474</v>
          </cell>
          <cell r="L476">
            <v>0</v>
          </cell>
          <cell r="M476">
            <v>318</v>
          </cell>
          <cell r="N476"/>
          <cell r="O476"/>
          <cell r="P476">
            <v>0</v>
          </cell>
          <cell r="Q476">
            <v>318</v>
          </cell>
          <cell r="R476">
            <v>318</v>
          </cell>
          <cell r="S476">
            <v>352139.93680035474</v>
          </cell>
          <cell r="T476"/>
        </row>
        <row r="477">
          <cell r="B477" t="str">
            <v>1327301N</v>
          </cell>
          <cell r="C477" t="str">
            <v>The Baptist Home at Brookmeade</v>
          </cell>
          <cell r="D477">
            <v>47069.855282700839</v>
          </cell>
          <cell r="E477">
            <v>64095.671670076212</v>
          </cell>
          <cell r="F477">
            <v>58166.821947590244</v>
          </cell>
          <cell r="G477">
            <v>30146.002126942942</v>
          </cell>
          <cell r="H477">
            <v>46360.970507392958</v>
          </cell>
          <cell r="I477">
            <v>245839.32153470319</v>
          </cell>
          <cell r="J477">
            <v>117724.20517981819</v>
          </cell>
          <cell r="K477">
            <v>363563.5267145214</v>
          </cell>
          <cell r="L477">
            <v>0</v>
          </cell>
          <cell r="M477">
            <v>0</v>
          </cell>
          <cell r="N477"/>
          <cell r="O477"/>
          <cell r="P477">
            <v>0</v>
          </cell>
          <cell r="Q477">
            <v>0</v>
          </cell>
          <cell r="R477">
            <v>0</v>
          </cell>
          <cell r="S477">
            <v>363563.5267145214</v>
          </cell>
          <cell r="T477"/>
        </row>
        <row r="478">
          <cell r="B478" t="str">
            <v>1801305N</v>
          </cell>
          <cell r="C478" t="str">
            <v>Western New York State Veterans Home</v>
          </cell>
          <cell r="D478">
            <v>30544.52639957791</v>
          </cell>
          <cell r="E478">
            <v>64568.831788171461</v>
          </cell>
          <cell r="F478">
            <v>55899.88961287056</v>
          </cell>
          <cell r="G478">
            <v>48723.737860203655</v>
          </cell>
          <cell r="H478">
            <v>55774.402202010911</v>
          </cell>
          <cell r="I478">
            <v>255511.3878628345</v>
          </cell>
          <cell r="J478">
            <v>108424.24507284684</v>
          </cell>
          <cell r="K478">
            <v>363935.63293568132</v>
          </cell>
          <cell r="L478">
            <v>0</v>
          </cell>
          <cell r="M478">
            <v>0</v>
          </cell>
          <cell r="N478"/>
          <cell r="O478"/>
          <cell r="P478">
            <v>0</v>
          </cell>
          <cell r="Q478">
            <v>0</v>
          </cell>
          <cell r="R478">
            <v>0</v>
          </cell>
          <cell r="S478">
            <v>363935.63293568132</v>
          </cell>
          <cell r="T478"/>
        </row>
        <row r="479">
          <cell r="B479" t="str">
            <v>5320302N</v>
          </cell>
          <cell r="C479" t="str">
            <v>Elderwood at Waverly</v>
          </cell>
          <cell r="D479">
            <v>19775.85302236391</v>
          </cell>
          <cell r="E479">
            <v>11166.108418537435</v>
          </cell>
          <cell r="F479">
            <v>49392.887543899938</v>
          </cell>
          <cell r="G479">
            <v>50782.044206234474</v>
          </cell>
          <cell r="H479">
            <v>52060.063046138748</v>
          </cell>
          <cell r="I479">
            <v>183176.95623717451</v>
          </cell>
          <cell r="J479">
            <v>180809.2980327523</v>
          </cell>
          <cell r="K479">
            <v>363986.25426992681</v>
          </cell>
          <cell r="L479">
            <v>0</v>
          </cell>
          <cell r="M479">
            <v>0</v>
          </cell>
          <cell r="N479"/>
          <cell r="O479"/>
          <cell r="P479">
            <v>0</v>
          </cell>
          <cell r="Q479">
            <v>0</v>
          </cell>
          <cell r="R479">
            <v>0</v>
          </cell>
          <cell r="S479">
            <v>363986.25426992681</v>
          </cell>
          <cell r="T479"/>
        </row>
        <row r="480">
          <cell r="B480" t="str">
            <v>5960303N</v>
          </cell>
          <cell r="C480" t="str">
            <v>Waterview Hills Rehabilitation and Nursing Center</v>
          </cell>
          <cell r="D480">
            <v>29908.695512867554</v>
          </cell>
          <cell r="E480">
            <v>45267.800465717897</v>
          </cell>
          <cell r="F480">
            <v>43548.885765144238</v>
          </cell>
          <cell r="G480">
            <v>37849.706404434532</v>
          </cell>
          <cell r="H480">
            <v>64502.244829129035</v>
          </cell>
          <cell r="I480">
            <v>221077.33297729323</v>
          </cell>
          <cell r="J480">
            <v>142968.6158390998</v>
          </cell>
          <cell r="K480">
            <v>364045.94881639304</v>
          </cell>
          <cell r="L480">
            <v>0</v>
          </cell>
          <cell r="M480">
            <v>0</v>
          </cell>
          <cell r="N480"/>
          <cell r="O480"/>
          <cell r="P480">
            <v>0</v>
          </cell>
          <cell r="Q480">
            <v>0</v>
          </cell>
          <cell r="R480">
            <v>0</v>
          </cell>
          <cell r="S480">
            <v>364045.94881639304</v>
          </cell>
          <cell r="T480"/>
        </row>
        <row r="481">
          <cell r="B481" t="str">
            <v>5157312N</v>
          </cell>
          <cell r="C481" t="str">
            <v>St Catherine of Siena Nursing and Rehabilitation Care Center</v>
          </cell>
          <cell r="D481">
            <v>51510.6966270837</v>
          </cell>
          <cell r="E481">
            <v>11667.231973877031</v>
          </cell>
          <cell r="F481">
            <v>81888.130332183442</v>
          </cell>
          <cell r="G481">
            <v>47377.243132544332</v>
          </cell>
          <cell r="H481">
            <v>11558.449966824264</v>
          </cell>
          <cell r="I481">
            <v>204001.75203251277</v>
          </cell>
          <cell r="J481">
            <v>167313.78936725031</v>
          </cell>
          <cell r="K481">
            <v>371315.54139976308</v>
          </cell>
          <cell r="L481">
            <v>0</v>
          </cell>
          <cell r="M481">
            <v>0</v>
          </cell>
          <cell r="N481"/>
          <cell r="O481"/>
          <cell r="P481">
            <v>0</v>
          </cell>
          <cell r="Q481">
            <v>0</v>
          </cell>
          <cell r="R481">
            <v>0</v>
          </cell>
          <cell r="S481">
            <v>371315.54139976308</v>
          </cell>
          <cell r="T481"/>
        </row>
        <row r="482">
          <cell r="B482" t="str">
            <v>3102307N</v>
          </cell>
          <cell r="C482" t="str">
            <v>Schoellkopf Health Center</v>
          </cell>
          <cell r="D482">
            <v>29861.060401771123</v>
          </cell>
          <cell r="E482">
            <v>62167.513873676136</v>
          </cell>
          <cell r="F482">
            <v>34285.325589320943</v>
          </cell>
          <cell r="G482">
            <v>59173.359747925264</v>
          </cell>
          <cell r="H482">
            <v>54621.602563522159</v>
          </cell>
          <cell r="I482">
            <v>240108.86217621563</v>
          </cell>
          <cell r="J482">
            <v>131594.82412807806</v>
          </cell>
          <cell r="K482">
            <v>371703.68630429369</v>
          </cell>
          <cell r="L482">
            <v>0</v>
          </cell>
          <cell r="M482">
            <v>0</v>
          </cell>
          <cell r="N482"/>
          <cell r="O482"/>
          <cell r="P482">
            <v>0</v>
          </cell>
          <cell r="Q482">
            <v>0</v>
          </cell>
          <cell r="R482">
            <v>0</v>
          </cell>
          <cell r="S482">
            <v>371703.68630429369</v>
          </cell>
          <cell r="T482"/>
        </row>
        <row r="483">
          <cell r="B483" t="str">
            <v>5925300N</v>
          </cell>
          <cell r="C483" t="str">
            <v>St Cabrini Nursing Home</v>
          </cell>
          <cell r="D483">
            <v>123257.03513355533</v>
          </cell>
          <cell r="E483">
            <v>-205769.58830011272</v>
          </cell>
          <cell r="F483">
            <v>-221338.57421382831</v>
          </cell>
          <cell r="G483">
            <v>56452.290425240571</v>
          </cell>
          <cell r="H483">
            <v>84413.595440222867</v>
          </cell>
          <cell r="I483">
            <v>-162985.24151492224</v>
          </cell>
          <cell r="J483">
            <v>543735.53850021749</v>
          </cell>
          <cell r="K483">
            <v>380750.29698529525</v>
          </cell>
          <cell r="L483">
            <v>162985.24</v>
          </cell>
          <cell r="M483">
            <v>0</v>
          </cell>
          <cell r="N483"/>
          <cell r="O483"/>
          <cell r="P483">
            <v>162985.24</v>
          </cell>
          <cell r="Q483">
            <v>0</v>
          </cell>
          <cell r="R483">
            <v>162985.24</v>
          </cell>
          <cell r="S483">
            <v>380750.29698529525</v>
          </cell>
          <cell r="T483"/>
        </row>
        <row r="484">
          <cell r="B484" t="str">
            <v>3301309N</v>
          </cell>
          <cell r="C484" t="str">
            <v>Jewish Home of Central New York</v>
          </cell>
          <cell r="D484">
            <v>55632.919426273213</v>
          </cell>
          <cell r="E484">
            <v>69641.627453164285</v>
          </cell>
          <cell r="F484">
            <v>59653.588725553658</v>
          </cell>
          <cell r="G484">
            <v>50186.128165840681</v>
          </cell>
          <cell r="H484">
            <v>37378.587326001267</v>
          </cell>
          <cell r="I484">
            <v>272492.85109683307</v>
          </cell>
          <cell r="J484">
            <v>114430.04896896047</v>
          </cell>
          <cell r="K484">
            <v>386922.90006579354</v>
          </cell>
          <cell r="L484">
            <v>386922.95</v>
          </cell>
          <cell r="M484">
            <v>0</v>
          </cell>
          <cell r="N484"/>
          <cell r="O484"/>
          <cell r="P484">
            <v>386922.95</v>
          </cell>
          <cell r="Q484">
            <v>0</v>
          </cell>
          <cell r="R484">
            <v>386922.95</v>
          </cell>
          <cell r="S484">
            <v>386922.90006579354</v>
          </cell>
          <cell r="T484"/>
        </row>
        <row r="485">
          <cell r="B485" t="str">
            <v>5150303N</v>
          </cell>
          <cell r="C485" t="str">
            <v>East Neck Nursing &amp; Rehabilitation Center</v>
          </cell>
          <cell r="D485">
            <v>8180.6393605190387</v>
          </cell>
          <cell r="E485">
            <v>-156633.10248547807</v>
          </cell>
          <cell r="F485">
            <v>23374.440925350398</v>
          </cell>
          <cell r="G485">
            <v>-141160.4661173702</v>
          </cell>
          <cell r="H485">
            <v>252913.63401000673</v>
          </cell>
          <cell r="I485">
            <v>-13324.85430697212</v>
          </cell>
          <cell r="J485">
            <v>402755.04325168894</v>
          </cell>
          <cell r="K485">
            <v>389430.18894471682</v>
          </cell>
          <cell r="L485">
            <v>13324.85</v>
          </cell>
          <cell r="M485">
            <v>0</v>
          </cell>
          <cell r="N485"/>
          <cell r="O485"/>
          <cell r="P485">
            <v>13324.85</v>
          </cell>
          <cell r="Q485">
            <v>0</v>
          </cell>
          <cell r="R485">
            <v>13324.85</v>
          </cell>
          <cell r="S485">
            <v>389430.18894471682</v>
          </cell>
          <cell r="T485"/>
        </row>
        <row r="486">
          <cell r="B486" t="str">
            <v>4601306N</v>
          </cell>
          <cell r="C486" t="str">
            <v>The Capital Living Nursing and Rehabilitation Centre</v>
          </cell>
          <cell r="D486">
            <v>3966.6825574141258</v>
          </cell>
          <cell r="E486">
            <v>72753.138283796565</v>
          </cell>
          <cell r="F486">
            <v>15237.032374253818</v>
          </cell>
          <cell r="G486">
            <v>69707.815683749708</v>
          </cell>
          <cell r="H486">
            <v>-41102.925785527957</v>
          </cell>
          <cell r="I486">
            <v>120561.74311368626</v>
          </cell>
          <cell r="J486">
            <v>269029.11029734614</v>
          </cell>
          <cell r="K486">
            <v>389590.85341103241</v>
          </cell>
          <cell r="L486">
            <v>0</v>
          </cell>
          <cell r="M486">
            <v>0</v>
          </cell>
          <cell r="N486"/>
          <cell r="O486"/>
          <cell r="P486">
            <v>0</v>
          </cell>
          <cell r="Q486">
            <v>0</v>
          </cell>
          <cell r="R486">
            <v>0</v>
          </cell>
          <cell r="S486">
            <v>389590.85341103241</v>
          </cell>
          <cell r="T486"/>
        </row>
        <row r="487">
          <cell r="B487" t="str">
            <v>5150302N</v>
          </cell>
          <cell r="C487" t="str">
            <v>Daleview Care Center</v>
          </cell>
          <cell r="D487">
            <v>2421.7558623089717</v>
          </cell>
          <cell r="E487">
            <v>46294.233228578756</v>
          </cell>
          <cell r="F487">
            <v>68915.005795131845</v>
          </cell>
          <cell r="G487">
            <v>67380.645014907786</v>
          </cell>
          <cell r="H487">
            <v>66931.391522517093</v>
          </cell>
          <cell r="I487">
            <v>251943.03142344445</v>
          </cell>
          <cell r="J487">
            <v>145128.99003795945</v>
          </cell>
          <cell r="K487">
            <v>397072.02146140393</v>
          </cell>
          <cell r="L487">
            <v>0</v>
          </cell>
          <cell r="M487">
            <v>0</v>
          </cell>
          <cell r="N487"/>
          <cell r="O487"/>
          <cell r="P487">
            <v>0</v>
          </cell>
          <cell r="Q487">
            <v>0</v>
          </cell>
          <cell r="R487">
            <v>0</v>
          </cell>
          <cell r="S487">
            <v>397072.02146140393</v>
          </cell>
          <cell r="T487"/>
        </row>
        <row r="488">
          <cell r="B488" t="str">
            <v>7000385N</v>
          </cell>
          <cell r="C488" t="str">
            <v>Fieldston Lodge Care Center</v>
          </cell>
          <cell r="D488">
            <v>5536.7410979109554</v>
          </cell>
          <cell r="E488">
            <v>16922.146747533057</v>
          </cell>
          <cell r="F488">
            <v>16274.393570721106</v>
          </cell>
          <cell r="G488">
            <v>73039.576280777401</v>
          </cell>
          <cell r="H488">
            <v>12047.468405478392</v>
          </cell>
          <cell r="I488">
            <v>123820.32610242091</v>
          </cell>
          <cell r="J488">
            <v>274758.90472307941</v>
          </cell>
          <cell r="K488">
            <v>398579.23082550033</v>
          </cell>
          <cell r="L488">
            <v>0</v>
          </cell>
          <cell r="M488">
            <v>0</v>
          </cell>
          <cell r="N488"/>
          <cell r="O488"/>
          <cell r="P488">
            <v>0</v>
          </cell>
          <cell r="Q488">
            <v>0</v>
          </cell>
          <cell r="R488">
            <v>0</v>
          </cell>
          <cell r="S488">
            <v>398579.23082550033</v>
          </cell>
          <cell r="T488"/>
        </row>
        <row r="489">
          <cell r="B489" t="str">
            <v>7003378N</v>
          </cell>
          <cell r="C489" t="str">
            <v>Haven Manor Health Care Center,LLC</v>
          </cell>
          <cell r="D489">
            <v>152379.45642178052</v>
          </cell>
          <cell r="E489">
            <v>186494.03260344532</v>
          </cell>
          <cell r="F489">
            <v>-141085.23181648526</v>
          </cell>
          <cell r="G489">
            <v>8990.7101089068165</v>
          </cell>
          <cell r="H489">
            <v>-172699.96990431927</v>
          </cell>
          <cell r="I489">
            <v>34078.99741332815</v>
          </cell>
          <cell r="J489">
            <v>372010.67177588824</v>
          </cell>
          <cell r="K489">
            <v>406089.66918921639</v>
          </cell>
          <cell r="L489">
            <v>0</v>
          </cell>
          <cell r="M489">
            <v>0</v>
          </cell>
          <cell r="N489"/>
          <cell r="O489"/>
          <cell r="P489">
            <v>0</v>
          </cell>
          <cell r="Q489">
            <v>0</v>
          </cell>
          <cell r="R489">
            <v>0</v>
          </cell>
          <cell r="S489">
            <v>406089.66918921639</v>
          </cell>
          <cell r="T489"/>
        </row>
        <row r="490">
          <cell r="B490" t="str">
            <v>7003352N</v>
          </cell>
          <cell r="C490" t="str">
            <v>Bezalel Rehabilitation and Nursing Center</v>
          </cell>
          <cell r="D490">
            <v>79426.762390593954</v>
          </cell>
          <cell r="E490">
            <v>88385.184932700169</v>
          </cell>
          <cell r="F490">
            <v>85422.104927566455</v>
          </cell>
          <cell r="G490">
            <v>5449.8380352233953</v>
          </cell>
          <cell r="H490">
            <v>2550.1335204734146</v>
          </cell>
          <cell r="I490">
            <v>261234.02380655738</v>
          </cell>
          <cell r="J490">
            <v>154987.32555089839</v>
          </cell>
          <cell r="K490">
            <v>416221.34935745574</v>
          </cell>
          <cell r="L490">
            <v>0</v>
          </cell>
          <cell r="M490">
            <v>0</v>
          </cell>
          <cell r="N490"/>
          <cell r="O490"/>
          <cell r="P490">
            <v>0</v>
          </cell>
          <cell r="Q490">
            <v>0</v>
          </cell>
          <cell r="R490">
            <v>0</v>
          </cell>
          <cell r="S490">
            <v>416221.34935745574</v>
          </cell>
          <cell r="T490"/>
        </row>
        <row r="491">
          <cell r="B491" t="str">
            <v>2951304N</v>
          </cell>
          <cell r="C491" t="str">
            <v>Sands Point Center for Health and Rehabilitation</v>
          </cell>
          <cell r="D491">
            <v>3974.8145026782295</v>
          </cell>
          <cell r="E491">
            <v>99442.955710739785</v>
          </cell>
          <cell r="F491">
            <v>52640.498780465146</v>
          </cell>
          <cell r="G491">
            <v>83434.850108515122</v>
          </cell>
          <cell r="H491">
            <v>-13376.543537287374</v>
          </cell>
          <cell r="I491">
            <v>226116.57556511092</v>
          </cell>
          <cell r="J491">
            <v>190293.87423204043</v>
          </cell>
          <cell r="K491">
            <v>416410.44979715138</v>
          </cell>
          <cell r="L491">
            <v>0</v>
          </cell>
          <cell r="M491">
            <v>0</v>
          </cell>
          <cell r="N491"/>
          <cell r="O491"/>
          <cell r="P491">
            <v>0</v>
          </cell>
          <cell r="Q491">
            <v>0</v>
          </cell>
          <cell r="R491">
            <v>0</v>
          </cell>
          <cell r="S491">
            <v>416410.44979715138</v>
          </cell>
          <cell r="T491"/>
        </row>
        <row r="492">
          <cell r="B492" t="str">
            <v>2269300N</v>
          </cell>
          <cell r="C492" t="str">
            <v>Samaritan Senior Village, Inc.</v>
          </cell>
          <cell r="D492">
            <v>0</v>
          </cell>
          <cell r="E492">
            <v>9986.0652287972771</v>
          </cell>
          <cell r="F492">
            <v>88490.574818631911</v>
          </cell>
          <cell r="G492">
            <v>90553.96921690274</v>
          </cell>
          <cell r="H492">
            <v>50622.273920594846</v>
          </cell>
          <cell r="I492">
            <v>239652.88318492676</v>
          </cell>
          <cell r="J492">
            <v>177498.40320714994</v>
          </cell>
          <cell r="K492">
            <v>417151.2863920767</v>
          </cell>
          <cell r="L492">
            <v>0</v>
          </cell>
          <cell r="M492">
            <v>0</v>
          </cell>
          <cell r="N492"/>
          <cell r="O492"/>
          <cell r="P492">
            <v>0</v>
          </cell>
          <cell r="Q492">
            <v>0</v>
          </cell>
          <cell r="R492">
            <v>0</v>
          </cell>
          <cell r="S492">
            <v>417151.2863920767</v>
          </cell>
          <cell r="T492"/>
        </row>
        <row r="493">
          <cell r="B493" t="str">
            <v>2750301N</v>
          </cell>
          <cell r="C493" t="str">
            <v>The Friendly Home</v>
          </cell>
          <cell r="D493">
            <v>59861.325724958398</v>
          </cell>
          <cell r="E493">
            <v>60027.409489754165</v>
          </cell>
          <cell r="F493">
            <v>59087.032610304617</v>
          </cell>
          <cell r="G493">
            <v>62565.584779031065</v>
          </cell>
          <cell r="H493">
            <v>58439.297990637067</v>
          </cell>
          <cell r="I493">
            <v>299980.65059468534</v>
          </cell>
          <cell r="J493">
            <v>125330.28670309235</v>
          </cell>
          <cell r="K493">
            <v>425310.93729777768</v>
          </cell>
          <cell r="L493">
            <v>0</v>
          </cell>
          <cell r="M493">
            <v>0</v>
          </cell>
          <cell r="N493"/>
          <cell r="O493"/>
          <cell r="P493">
            <v>0</v>
          </cell>
          <cell r="Q493">
            <v>0</v>
          </cell>
          <cell r="R493">
            <v>0</v>
          </cell>
          <cell r="S493">
            <v>425310.93729777768</v>
          </cell>
          <cell r="T493"/>
        </row>
        <row r="494">
          <cell r="B494" t="str">
            <v>7002347N</v>
          </cell>
          <cell r="C494" t="str">
            <v>Dewitt Rehabilitation and Nursing Center Inc.</v>
          </cell>
          <cell r="D494">
            <v>17343.811382804008</v>
          </cell>
          <cell r="E494">
            <v>48832.280875104072</v>
          </cell>
          <cell r="F494">
            <v>-267311.08245848207</v>
          </cell>
          <cell r="G494">
            <v>27617.572667609958</v>
          </cell>
          <cell r="H494">
            <v>26499.75475535469</v>
          </cell>
          <cell r="I494">
            <v>-147017.66277760934</v>
          </cell>
          <cell r="J494">
            <v>582862.95425472618</v>
          </cell>
          <cell r="K494">
            <v>435845.29147711687</v>
          </cell>
          <cell r="L494">
            <v>147017.66</v>
          </cell>
          <cell r="M494">
            <v>0</v>
          </cell>
          <cell r="N494"/>
          <cell r="O494"/>
          <cell r="P494">
            <v>147017.66</v>
          </cell>
          <cell r="Q494">
            <v>0</v>
          </cell>
          <cell r="R494">
            <v>147017.66</v>
          </cell>
          <cell r="S494">
            <v>435845.29147711687</v>
          </cell>
          <cell r="T494"/>
        </row>
        <row r="495">
          <cell r="B495" t="str">
            <v>0101312N</v>
          </cell>
          <cell r="C495" t="str">
            <v>Daughters of Sarah Nursing Center</v>
          </cell>
          <cell r="D495">
            <v>36148.371109529297</v>
          </cell>
          <cell r="E495">
            <v>84479.983899442552</v>
          </cell>
          <cell r="F495">
            <v>46967.695468105296</v>
          </cell>
          <cell r="G495">
            <v>36050.772910547181</v>
          </cell>
          <cell r="H495">
            <v>63214.867898289216</v>
          </cell>
          <cell r="I495">
            <v>266861.69128591352</v>
          </cell>
          <cell r="J495">
            <v>169848.55825514006</v>
          </cell>
          <cell r="K495">
            <v>436710.24954105355</v>
          </cell>
          <cell r="L495">
            <v>0</v>
          </cell>
          <cell r="M495">
            <v>0</v>
          </cell>
          <cell r="N495"/>
          <cell r="O495"/>
          <cell r="P495">
            <v>0</v>
          </cell>
          <cell r="Q495">
            <v>0</v>
          </cell>
          <cell r="R495">
            <v>0</v>
          </cell>
          <cell r="S495">
            <v>436710.24954105355</v>
          </cell>
          <cell r="T495"/>
        </row>
        <row r="496">
          <cell r="B496" t="str">
            <v>5153306N</v>
          </cell>
          <cell r="C496" t="str">
            <v>Carillon Nursing and Rehabilitation Center</v>
          </cell>
          <cell r="D496">
            <v>-139152.05241020126</v>
          </cell>
          <cell r="E496">
            <v>105167.43637619761</v>
          </cell>
          <cell r="F496">
            <v>113841.00384685716</v>
          </cell>
          <cell r="G496">
            <v>376.49968902218086</v>
          </cell>
          <cell r="H496">
            <v>-13460.552851145612</v>
          </cell>
          <cell r="I496">
            <v>66772.334650730088</v>
          </cell>
          <cell r="J496">
            <v>380622.28657782706</v>
          </cell>
          <cell r="K496">
            <v>447394.62122855714</v>
          </cell>
          <cell r="L496">
            <v>0</v>
          </cell>
          <cell r="M496">
            <v>0</v>
          </cell>
          <cell r="N496"/>
          <cell r="O496"/>
          <cell r="P496">
            <v>0</v>
          </cell>
          <cell r="Q496">
            <v>0</v>
          </cell>
          <cell r="R496">
            <v>0</v>
          </cell>
          <cell r="S496">
            <v>447394.62122855714</v>
          </cell>
          <cell r="T496"/>
        </row>
        <row r="497">
          <cell r="B497" t="str">
            <v>7000306N</v>
          </cell>
          <cell r="C497" t="str">
            <v>Providence Rest, Inc.</v>
          </cell>
          <cell r="D497">
            <v>77753.413575175626</v>
          </cell>
          <cell r="E497">
            <v>20935.319535098213</v>
          </cell>
          <cell r="F497">
            <v>12844.356058462021</v>
          </cell>
          <cell r="G497">
            <v>13134.11061591277</v>
          </cell>
          <cell r="H497">
            <v>10915.767749963892</v>
          </cell>
          <cell r="I497">
            <v>135582.96753461252</v>
          </cell>
          <cell r="J497">
            <v>314639.42702307948</v>
          </cell>
          <cell r="K497">
            <v>450222.39455769199</v>
          </cell>
          <cell r="L497">
            <v>0</v>
          </cell>
          <cell r="M497">
            <v>0</v>
          </cell>
          <cell r="N497"/>
          <cell r="O497"/>
          <cell r="P497">
            <v>0</v>
          </cell>
          <cell r="Q497">
            <v>0</v>
          </cell>
          <cell r="R497">
            <v>0</v>
          </cell>
          <cell r="S497">
            <v>450222.39455769199</v>
          </cell>
          <cell r="T497"/>
        </row>
        <row r="498">
          <cell r="B498" t="str">
            <v>5823302N</v>
          </cell>
          <cell r="C498" t="str">
            <v>Wayne County Nursing Home</v>
          </cell>
          <cell r="D498">
            <v>54736.430248196062</v>
          </cell>
          <cell r="E498">
            <v>13687.756115791213</v>
          </cell>
          <cell r="F498">
            <v>61041.422799883076</v>
          </cell>
          <cell r="G498">
            <v>55031.549181975482</v>
          </cell>
          <cell r="H498">
            <v>56620.926513741928</v>
          </cell>
          <cell r="I498">
            <v>241118.08485958775</v>
          </cell>
          <cell r="J498">
            <v>209180.18751098137</v>
          </cell>
          <cell r="K498">
            <v>450298.27237056912</v>
          </cell>
          <cell r="L498">
            <v>0</v>
          </cell>
          <cell r="M498">
            <v>0</v>
          </cell>
          <cell r="N498"/>
          <cell r="O498"/>
          <cell r="P498">
            <v>0</v>
          </cell>
          <cell r="Q498">
            <v>0</v>
          </cell>
          <cell r="R498">
            <v>0</v>
          </cell>
          <cell r="S498">
            <v>450298.27237056912</v>
          </cell>
          <cell r="T498"/>
        </row>
        <row r="499">
          <cell r="B499" t="str">
            <v>7003405N</v>
          </cell>
          <cell r="C499" t="str">
            <v>New York Center for Rehabilitation &amp; Nursing</v>
          </cell>
          <cell r="D499">
            <v>-189780.81776434547</v>
          </cell>
          <cell r="E499">
            <v>-171756.85086078977</v>
          </cell>
          <cell r="F499">
            <v>245407.11467356357</v>
          </cell>
          <cell r="G499">
            <v>60517.666842137136</v>
          </cell>
          <cell r="H499">
            <v>83631.916339039686</v>
          </cell>
          <cell r="I499">
            <v>28019.029229605185</v>
          </cell>
          <cell r="J499">
            <v>424228.16998574743</v>
          </cell>
          <cell r="K499">
            <v>452247.19921535259</v>
          </cell>
          <cell r="L499">
            <v>0</v>
          </cell>
          <cell r="M499">
            <v>0</v>
          </cell>
          <cell r="N499"/>
          <cell r="O499"/>
          <cell r="P499">
            <v>0</v>
          </cell>
          <cell r="Q499">
            <v>0</v>
          </cell>
          <cell r="R499">
            <v>0</v>
          </cell>
          <cell r="S499">
            <v>452247.19921535259</v>
          </cell>
          <cell r="T499"/>
        </row>
        <row r="500">
          <cell r="B500" t="str">
            <v>7003367N</v>
          </cell>
          <cell r="C500" t="str">
            <v>Waterview Nursing Care Center</v>
          </cell>
          <cell r="D500">
            <v>4632.359184259738</v>
          </cell>
          <cell r="E500">
            <v>-108055.11333029784</v>
          </cell>
          <cell r="F500">
            <v>78004.643686235693</v>
          </cell>
          <cell r="G500">
            <v>101074.35171116193</v>
          </cell>
          <cell r="H500">
            <v>108802.25637418481</v>
          </cell>
          <cell r="I500">
            <v>184458.49762554432</v>
          </cell>
          <cell r="J500">
            <v>279480.14725042816</v>
          </cell>
          <cell r="K500">
            <v>463938.64487597247</v>
          </cell>
          <cell r="L500">
            <v>0</v>
          </cell>
          <cell r="M500">
            <v>0</v>
          </cell>
          <cell r="N500"/>
          <cell r="O500"/>
          <cell r="P500">
            <v>0</v>
          </cell>
          <cell r="Q500">
            <v>0</v>
          </cell>
          <cell r="R500">
            <v>0</v>
          </cell>
          <cell r="S500">
            <v>463938.64487597247</v>
          </cell>
          <cell r="T500"/>
        </row>
        <row r="501">
          <cell r="B501" t="str">
            <v>3227303N</v>
          </cell>
          <cell r="C501" t="str">
            <v>Presbyterian Home for Central New York Inc</v>
          </cell>
          <cell r="D501">
            <v>37462.780548109367</v>
          </cell>
          <cell r="E501">
            <v>90402.751711310746</v>
          </cell>
          <cell r="F501">
            <v>47569.855413221063</v>
          </cell>
          <cell r="G501">
            <v>67419.648854334519</v>
          </cell>
          <cell r="H501">
            <v>59522.849431158138</v>
          </cell>
          <cell r="I501">
            <v>302377.88595813385</v>
          </cell>
          <cell r="J501">
            <v>162288.021321062</v>
          </cell>
          <cell r="K501">
            <v>464665.90727919585</v>
          </cell>
          <cell r="L501">
            <v>0</v>
          </cell>
          <cell r="M501">
            <v>0</v>
          </cell>
          <cell r="N501"/>
          <cell r="O501"/>
          <cell r="P501">
            <v>0</v>
          </cell>
          <cell r="Q501">
            <v>0</v>
          </cell>
          <cell r="R501">
            <v>0</v>
          </cell>
          <cell r="S501">
            <v>464665.90727919585</v>
          </cell>
          <cell r="T501"/>
        </row>
        <row r="502">
          <cell r="B502" t="str">
            <v>5724302N</v>
          </cell>
          <cell r="C502" t="str">
            <v>Fort Hudson Nursing Center, Inc.</v>
          </cell>
          <cell r="D502">
            <v>3574.2048081553658</v>
          </cell>
          <cell r="E502">
            <v>48298.571013588997</v>
          </cell>
          <cell r="F502">
            <v>92320.402038234824</v>
          </cell>
          <cell r="G502">
            <v>46854.007240635663</v>
          </cell>
          <cell r="H502">
            <v>94936.884978168309</v>
          </cell>
          <cell r="I502">
            <v>285984.07007878314</v>
          </cell>
          <cell r="J502">
            <v>178902.68316331509</v>
          </cell>
          <cell r="K502">
            <v>464886.75324209826</v>
          </cell>
          <cell r="L502">
            <v>0</v>
          </cell>
          <cell r="M502">
            <v>0</v>
          </cell>
          <cell r="N502"/>
          <cell r="O502"/>
          <cell r="P502">
            <v>0</v>
          </cell>
          <cell r="Q502">
            <v>0</v>
          </cell>
          <cell r="R502">
            <v>0</v>
          </cell>
          <cell r="S502">
            <v>464886.75324209826</v>
          </cell>
          <cell r="T502"/>
        </row>
        <row r="503">
          <cell r="B503" t="str">
            <v>0102001N</v>
          </cell>
          <cell r="C503" t="str">
            <v>Eddy Village Green</v>
          </cell>
          <cell r="D503">
            <v>24051.58526680935</v>
          </cell>
          <cell r="E503">
            <v>75045.542742925943</v>
          </cell>
          <cell r="F503">
            <v>74975.542919011656</v>
          </cell>
          <cell r="G503">
            <v>76857.728653563303</v>
          </cell>
          <cell r="H503">
            <v>69932.473165902178</v>
          </cell>
          <cell r="I503">
            <v>320862.87274821242</v>
          </cell>
          <cell r="J503">
            <v>150457.48637778527</v>
          </cell>
          <cell r="K503">
            <v>471320.3591259977</v>
          </cell>
          <cell r="L503">
            <v>0</v>
          </cell>
          <cell r="M503">
            <v>0</v>
          </cell>
          <cell r="N503"/>
          <cell r="O503"/>
          <cell r="P503">
            <v>0</v>
          </cell>
          <cell r="Q503">
            <v>0</v>
          </cell>
          <cell r="R503">
            <v>0</v>
          </cell>
          <cell r="S503">
            <v>471320.3591259977</v>
          </cell>
          <cell r="T503"/>
        </row>
        <row r="504">
          <cell r="B504" t="str">
            <v>7003414N</v>
          </cell>
          <cell r="C504" t="str">
            <v>Dr William O Benenson Rehab Pavilion</v>
          </cell>
          <cell r="D504">
            <v>97877.734348891128</v>
          </cell>
          <cell r="E504">
            <v>120726.62607143691</v>
          </cell>
          <cell r="F504">
            <v>106062.69238524223</v>
          </cell>
          <cell r="G504">
            <v>-134746.27204755633</v>
          </cell>
          <cell r="H504">
            <v>-71766.831807858893</v>
          </cell>
          <cell r="I504">
            <v>118153.94895015509</v>
          </cell>
          <cell r="J504">
            <v>354704.17465047271</v>
          </cell>
          <cell r="K504">
            <v>472858.12360062776</v>
          </cell>
          <cell r="L504">
            <v>0</v>
          </cell>
          <cell r="M504">
            <v>0</v>
          </cell>
          <cell r="N504"/>
          <cell r="O504"/>
          <cell r="P504">
            <v>0</v>
          </cell>
          <cell r="Q504">
            <v>0</v>
          </cell>
          <cell r="R504">
            <v>0</v>
          </cell>
          <cell r="S504">
            <v>472858.12360062776</v>
          </cell>
          <cell r="T504"/>
        </row>
        <row r="505">
          <cell r="B505" t="str">
            <v>2952310N</v>
          </cell>
          <cell r="C505" t="str">
            <v>Cold Spring Hills Center for Nursing and Rehabilitation</v>
          </cell>
          <cell r="D505">
            <v>-349867.09316590836</v>
          </cell>
          <cell r="E505">
            <v>52611.390553218022</v>
          </cell>
          <cell r="F505">
            <v>446382.4947552025</v>
          </cell>
          <cell r="G505">
            <v>120644.30854976494</v>
          </cell>
          <cell r="H505">
            <v>-376553.50663784723</v>
          </cell>
          <cell r="I505">
            <v>-106782.40594557015</v>
          </cell>
          <cell r="J505">
            <v>586851.30702047609</v>
          </cell>
          <cell r="K505">
            <v>480068.90107490594</v>
          </cell>
          <cell r="L505">
            <v>106782.41</v>
          </cell>
          <cell r="M505">
            <v>0</v>
          </cell>
          <cell r="N505"/>
          <cell r="O505"/>
          <cell r="P505">
            <v>106782.41</v>
          </cell>
          <cell r="Q505">
            <v>0</v>
          </cell>
          <cell r="R505">
            <v>106782.41</v>
          </cell>
          <cell r="S505">
            <v>480068.90107490594</v>
          </cell>
          <cell r="T505"/>
        </row>
        <row r="506">
          <cell r="B506" t="str">
            <v>7004320N</v>
          </cell>
          <cell r="C506" t="str">
            <v>Verrazano Nursing Home</v>
          </cell>
          <cell r="D506">
            <v>34398.256178634903</v>
          </cell>
          <cell r="E506">
            <v>47697.849774314403</v>
          </cell>
          <cell r="F506">
            <v>78903.349328537093</v>
          </cell>
          <cell r="G506">
            <v>82770.360390543821</v>
          </cell>
          <cell r="H506">
            <v>76592.302107766722</v>
          </cell>
          <cell r="I506">
            <v>320362.11777979694</v>
          </cell>
          <cell r="J506">
            <v>161510.22230421379</v>
          </cell>
          <cell r="K506">
            <v>481872.34008401074</v>
          </cell>
          <cell r="L506">
            <v>0</v>
          </cell>
          <cell r="M506">
            <v>0</v>
          </cell>
          <cell r="N506"/>
          <cell r="O506"/>
          <cell r="P506">
            <v>0</v>
          </cell>
          <cell r="Q506">
            <v>0</v>
          </cell>
          <cell r="R506">
            <v>0</v>
          </cell>
          <cell r="S506">
            <v>481872.34008401074</v>
          </cell>
          <cell r="T506"/>
        </row>
        <row r="507">
          <cell r="B507" t="str">
            <v>1406301N</v>
          </cell>
          <cell r="C507" t="str">
            <v>Harris Hill Nursing Facility, LLC</v>
          </cell>
          <cell r="D507">
            <v>71948.74933503443</v>
          </cell>
          <cell r="E507">
            <v>47337.043722449176</v>
          </cell>
          <cell r="F507">
            <v>78922.578132485141</v>
          </cell>
          <cell r="G507">
            <v>72008.991594158113</v>
          </cell>
          <cell r="H507">
            <v>64371.657634961295</v>
          </cell>
          <cell r="I507">
            <v>334589.02041908819</v>
          </cell>
          <cell r="J507">
            <v>153043.05128994444</v>
          </cell>
          <cell r="K507">
            <v>487632.07170903264</v>
          </cell>
          <cell r="L507">
            <v>0</v>
          </cell>
          <cell r="M507">
            <v>0</v>
          </cell>
          <cell r="N507"/>
          <cell r="O507"/>
          <cell r="P507">
            <v>0</v>
          </cell>
          <cell r="Q507">
            <v>0</v>
          </cell>
          <cell r="R507">
            <v>0</v>
          </cell>
          <cell r="S507">
            <v>487632.07170903264</v>
          </cell>
          <cell r="T507"/>
        </row>
        <row r="508">
          <cell r="B508" t="str">
            <v>5120301N</v>
          </cell>
          <cell r="C508" t="str">
            <v>Broadlawn Manor Nursing &amp; Rehab Center</v>
          </cell>
          <cell r="D508">
            <v>9441.6673441508028</v>
          </cell>
          <cell r="E508">
            <v>-178998.87242889695</v>
          </cell>
          <cell r="F508">
            <v>128439.78083319784</v>
          </cell>
          <cell r="G508">
            <v>59319.362401049235</v>
          </cell>
          <cell r="H508">
            <v>2242.9364734222254</v>
          </cell>
          <cell r="I508">
            <v>20444.874622923155</v>
          </cell>
          <cell r="J508">
            <v>468602.51924650656</v>
          </cell>
          <cell r="K508">
            <v>489047.39386942971</v>
          </cell>
          <cell r="L508">
            <v>0</v>
          </cell>
          <cell r="M508">
            <v>0</v>
          </cell>
          <cell r="N508"/>
          <cell r="O508"/>
          <cell r="P508">
            <v>0</v>
          </cell>
          <cell r="Q508">
            <v>0</v>
          </cell>
          <cell r="R508">
            <v>0</v>
          </cell>
          <cell r="S508">
            <v>489047.39386942971</v>
          </cell>
          <cell r="T508"/>
        </row>
        <row r="509">
          <cell r="B509" t="str">
            <v>7000386N</v>
          </cell>
          <cell r="C509" t="str">
            <v>Throgs Neck Extended Care Facility</v>
          </cell>
          <cell r="D509">
            <v>69532.177841794793</v>
          </cell>
          <cell r="E509">
            <v>-107926.67220805773</v>
          </cell>
          <cell r="F509">
            <v>81376.943173781532</v>
          </cell>
          <cell r="G509">
            <v>87141.565277515809</v>
          </cell>
          <cell r="H509">
            <v>81601.730429763877</v>
          </cell>
          <cell r="I509">
            <v>211725.74451479828</v>
          </cell>
          <cell r="J509">
            <v>282068.05679904029</v>
          </cell>
          <cell r="K509">
            <v>493793.80131383857</v>
          </cell>
          <cell r="L509">
            <v>0</v>
          </cell>
          <cell r="M509">
            <v>0</v>
          </cell>
          <cell r="N509"/>
          <cell r="O509"/>
          <cell r="P509">
            <v>0</v>
          </cell>
          <cell r="Q509">
            <v>0</v>
          </cell>
          <cell r="R509">
            <v>0</v>
          </cell>
          <cell r="S509">
            <v>493793.80131383857</v>
          </cell>
          <cell r="T509"/>
        </row>
        <row r="510">
          <cell r="B510" t="str">
            <v>7001385N</v>
          </cell>
          <cell r="C510" t="str">
            <v>Four Seasons Nursing and Rehabilitation Center</v>
          </cell>
          <cell r="D510">
            <v>-123333.17751942192</v>
          </cell>
          <cell r="E510">
            <v>20951.650738859229</v>
          </cell>
          <cell r="F510">
            <v>126710.25327855968</v>
          </cell>
          <cell r="G510">
            <v>10963.440049295492</v>
          </cell>
          <cell r="H510">
            <v>104700.07035340107</v>
          </cell>
          <cell r="I510">
            <v>139992.23690069356</v>
          </cell>
          <cell r="J510">
            <v>355354.11461137462</v>
          </cell>
          <cell r="K510">
            <v>495346.35151206818</v>
          </cell>
          <cell r="L510">
            <v>0</v>
          </cell>
          <cell r="M510">
            <v>0</v>
          </cell>
          <cell r="N510"/>
          <cell r="O510"/>
          <cell r="P510">
            <v>0</v>
          </cell>
          <cell r="Q510">
            <v>0</v>
          </cell>
          <cell r="R510">
            <v>0</v>
          </cell>
          <cell r="S510">
            <v>495346.35151206818</v>
          </cell>
          <cell r="T510"/>
        </row>
        <row r="511">
          <cell r="B511" t="str">
            <v>7000364N</v>
          </cell>
          <cell r="C511" t="str">
            <v>Bronx Lebanon Special Care Center</v>
          </cell>
          <cell r="D511">
            <v>46302.83329240598</v>
          </cell>
          <cell r="E511">
            <v>103970.55183262956</v>
          </cell>
          <cell r="F511">
            <v>52632.658354332125</v>
          </cell>
          <cell r="G511">
            <v>78523.460952255788</v>
          </cell>
          <cell r="H511">
            <v>27136.370861322586</v>
          </cell>
          <cell r="I511">
            <v>308565.875292946</v>
          </cell>
          <cell r="J511">
            <v>187910.65733727979</v>
          </cell>
          <cell r="K511">
            <v>496476.53263022576</v>
          </cell>
          <cell r="L511">
            <v>0</v>
          </cell>
          <cell r="M511">
            <v>0</v>
          </cell>
          <cell r="N511"/>
          <cell r="O511"/>
          <cell r="P511">
            <v>0</v>
          </cell>
          <cell r="Q511">
            <v>0</v>
          </cell>
          <cell r="R511">
            <v>0</v>
          </cell>
          <cell r="S511">
            <v>496476.53263022576</v>
          </cell>
          <cell r="T511"/>
        </row>
        <row r="512">
          <cell r="B512" t="str">
            <v>7003361N</v>
          </cell>
          <cell r="C512" t="str">
            <v>Queens Nassau Rehabilitation and Nursing Center</v>
          </cell>
          <cell r="D512">
            <v>148124.75903469117</v>
          </cell>
          <cell r="E512">
            <v>163662.95064954623</v>
          </cell>
          <cell r="F512">
            <v>-131256.44488027188</v>
          </cell>
          <cell r="G512">
            <v>-13544.884317069111</v>
          </cell>
          <cell r="H512">
            <v>428.11063116192872</v>
          </cell>
          <cell r="I512">
            <v>167414.4911180583</v>
          </cell>
          <cell r="J512">
            <v>329455.58983853366</v>
          </cell>
          <cell r="K512">
            <v>496870.08095659199</v>
          </cell>
          <cell r="L512">
            <v>0</v>
          </cell>
          <cell r="M512">
            <v>0</v>
          </cell>
          <cell r="N512"/>
          <cell r="O512"/>
          <cell r="P512">
            <v>0</v>
          </cell>
          <cell r="Q512">
            <v>0</v>
          </cell>
          <cell r="R512">
            <v>0</v>
          </cell>
          <cell r="S512">
            <v>496870.08095659199</v>
          </cell>
          <cell r="T512"/>
        </row>
        <row r="513">
          <cell r="B513" t="str">
            <v>1456300N</v>
          </cell>
          <cell r="C513" t="str">
            <v>Brothers of Mercy Nursing &amp; Rehabilitation Center</v>
          </cell>
          <cell r="D513">
            <v>68219.395894980844</v>
          </cell>
          <cell r="E513">
            <v>70432.642298366496</v>
          </cell>
          <cell r="F513">
            <v>76931.260779164397</v>
          </cell>
          <cell r="G513">
            <v>75274.704710000064</v>
          </cell>
          <cell r="H513">
            <v>57197.176762020565</v>
          </cell>
          <cell r="I513">
            <v>348055.18044453237</v>
          </cell>
          <cell r="J513">
            <v>156440.03612677674</v>
          </cell>
          <cell r="K513">
            <v>504495.21657130914</v>
          </cell>
          <cell r="L513">
            <v>0</v>
          </cell>
          <cell r="M513">
            <v>0</v>
          </cell>
          <cell r="N513"/>
          <cell r="O513"/>
          <cell r="P513">
            <v>0</v>
          </cell>
          <cell r="Q513">
            <v>0</v>
          </cell>
          <cell r="R513">
            <v>0</v>
          </cell>
          <cell r="S513">
            <v>504495.21657130914</v>
          </cell>
          <cell r="T513"/>
        </row>
        <row r="514">
          <cell r="B514" t="str">
            <v>7004316N</v>
          </cell>
          <cell r="C514" t="str">
            <v>New Vanderbilt Rehabilitation and Care Center, Inc</v>
          </cell>
          <cell r="D514">
            <v>-178668.2164504088</v>
          </cell>
          <cell r="E514">
            <v>28212.468063666864</v>
          </cell>
          <cell r="F514">
            <v>144248.13117676342</v>
          </cell>
          <cell r="G514">
            <v>24956.927075049694</v>
          </cell>
          <cell r="H514">
            <v>19432.145022497214</v>
          </cell>
          <cell r="I514">
            <v>38181.45488756839</v>
          </cell>
          <cell r="J514">
            <v>468054.46726435196</v>
          </cell>
          <cell r="K514">
            <v>506235.92215192033</v>
          </cell>
          <cell r="L514">
            <v>0</v>
          </cell>
          <cell r="M514">
            <v>0</v>
          </cell>
          <cell r="N514"/>
          <cell r="O514"/>
          <cell r="P514">
            <v>0</v>
          </cell>
          <cell r="Q514">
            <v>0</v>
          </cell>
          <cell r="R514">
            <v>0</v>
          </cell>
          <cell r="S514">
            <v>506235.92215192033</v>
          </cell>
          <cell r="T514"/>
        </row>
        <row r="515">
          <cell r="B515" t="str">
            <v>5123304N</v>
          </cell>
          <cell r="C515" t="str">
            <v>Brookhaven Health Care Facility, LLC</v>
          </cell>
          <cell r="D515">
            <v>85127.498820545559</v>
          </cell>
          <cell r="E515">
            <v>92116.539527482906</v>
          </cell>
          <cell r="F515">
            <v>80376.296277200076</v>
          </cell>
          <cell r="G515">
            <v>56643.167533355896</v>
          </cell>
          <cell r="H515">
            <v>46627.720733616945</v>
          </cell>
          <cell r="I515">
            <v>360891.22289220139</v>
          </cell>
          <cell r="J515">
            <v>148288.32227108727</v>
          </cell>
          <cell r="K515">
            <v>509179.54516328865</v>
          </cell>
          <cell r="L515">
            <v>0</v>
          </cell>
          <cell r="M515">
            <v>0</v>
          </cell>
          <cell r="N515"/>
          <cell r="O515"/>
          <cell r="P515">
            <v>0</v>
          </cell>
          <cell r="Q515">
            <v>0</v>
          </cell>
          <cell r="R515">
            <v>0</v>
          </cell>
          <cell r="S515">
            <v>509179.54516328865</v>
          </cell>
          <cell r="T515"/>
        </row>
        <row r="516">
          <cell r="B516" t="str">
            <v>5902314N</v>
          </cell>
          <cell r="C516" t="str">
            <v>Schnurmacher Center for Rehabilitation and Nursing</v>
          </cell>
          <cell r="D516">
            <v>5956.3888842793822</v>
          </cell>
          <cell r="E516">
            <v>-118867.95250916504</v>
          </cell>
          <cell r="F516">
            <v>79907.198273649818</v>
          </cell>
          <cell r="G516">
            <v>153734.75073384758</v>
          </cell>
          <cell r="H516">
            <v>118146.53346014798</v>
          </cell>
          <cell r="I516">
            <v>238876.91884275974</v>
          </cell>
          <cell r="J516">
            <v>276383.53825841681</v>
          </cell>
          <cell r="K516">
            <v>515260.45710117655</v>
          </cell>
          <cell r="L516">
            <v>0</v>
          </cell>
          <cell r="M516">
            <v>0</v>
          </cell>
          <cell r="N516"/>
          <cell r="O516"/>
          <cell r="P516">
            <v>0</v>
          </cell>
          <cell r="Q516">
            <v>0</v>
          </cell>
          <cell r="R516">
            <v>0</v>
          </cell>
          <cell r="S516">
            <v>515260.45710117655</v>
          </cell>
          <cell r="T516"/>
        </row>
        <row r="517">
          <cell r="B517" t="str">
            <v>7001367N</v>
          </cell>
          <cell r="C517" t="str">
            <v>Crown Nursing &amp; Rehab Center</v>
          </cell>
          <cell r="D517">
            <v>101336.27533342378</v>
          </cell>
          <cell r="E517">
            <v>63403.126815582349</v>
          </cell>
          <cell r="F517">
            <v>93077.249551106244</v>
          </cell>
          <cell r="G517">
            <v>42272.730621306648</v>
          </cell>
          <cell r="H517">
            <v>-16320.175599628181</v>
          </cell>
          <cell r="I517">
            <v>283769.20672179083</v>
          </cell>
          <cell r="J517">
            <v>233813.96652040741</v>
          </cell>
          <cell r="K517">
            <v>517583.17324219825</v>
          </cell>
          <cell r="L517">
            <v>0</v>
          </cell>
          <cell r="M517">
            <v>0</v>
          </cell>
          <cell r="N517"/>
          <cell r="O517"/>
          <cell r="P517">
            <v>0</v>
          </cell>
          <cell r="Q517">
            <v>0</v>
          </cell>
          <cell r="R517">
            <v>0</v>
          </cell>
          <cell r="S517">
            <v>517583.17324219825</v>
          </cell>
          <cell r="T517"/>
        </row>
        <row r="518">
          <cell r="B518" t="str">
            <v>7003372N</v>
          </cell>
          <cell r="C518" t="str">
            <v>Silvercrest</v>
          </cell>
          <cell r="D518">
            <v>-183182.93165590346</v>
          </cell>
          <cell r="E518">
            <v>25514.587156256603</v>
          </cell>
          <cell r="F518">
            <v>124308.90621394363</v>
          </cell>
          <cell r="G518">
            <v>92451.01052651339</v>
          </cell>
          <cell r="H518">
            <v>97119.328878752131</v>
          </cell>
          <cell r="I518">
            <v>156210.90111956227</v>
          </cell>
          <cell r="J518">
            <v>362810.94420251239</v>
          </cell>
          <cell r="K518">
            <v>519021.84532207466</v>
          </cell>
          <cell r="L518">
            <v>0</v>
          </cell>
          <cell r="M518">
            <v>392337</v>
          </cell>
          <cell r="N518"/>
          <cell r="O518"/>
          <cell r="P518">
            <v>0</v>
          </cell>
          <cell r="Q518">
            <v>392337</v>
          </cell>
          <cell r="R518">
            <v>392337</v>
          </cell>
          <cell r="S518">
            <v>519021.84532207466</v>
          </cell>
          <cell r="T518"/>
        </row>
        <row r="519">
          <cell r="B519" t="str">
            <v>3501304N</v>
          </cell>
          <cell r="C519" t="str">
            <v>Middletown Park Rehabilitation &amp; Health Care Center</v>
          </cell>
          <cell r="D519">
            <v>-95176.271351838412</v>
          </cell>
          <cell r="E519">
            <v>71822.560410439241</v>
          </cell>
          <cell r="F519">
            <v>116233.0955450967</v>
          </cell>
          <cell r="G519">
            <v>105340.75042885821</v>
          </cell>
          <cell r="H519">
            <v>113981.35465130965</v>
          </cell>
          <cell r="I519">
            <v>312201.48968386539</v>
          </cell>
          <cell r="J519">
            <v>217478.97381085652</v>
          </cell>
          <cell r="K519">
            <v>529680.46349472192</v>
          </cell>
          <cell r="L519">
            <v>0</v>
          </cell>
          <cell r="M519">
            <v>0</v>
          </cell>
          <cell r="N519"/>
          <cell r="O519"/>
          <cell r="P519">
            <v>0</v>
          </cell>
          <cell r="Q519">
            <v>0</v>
          </cell>
          <cell r="R519">
            <v>0</v>
          </cell>
          <cell r="S519">
            <v>529680.46349472192</v>
          </cell>
          <cell r="T519"/>
        </row>
        <row r="520">
          <cell r="B520" t="str">
            <v>1474301N</v>
          </cell>
          <cell r="C520" t="str">
            <v>Seneca Health Care Center</v>
          </cell>
          <cell r="D520">
            <v>74248.652306417862</v>
          </cell>
          <cell r="E520">
            <v>87585.035761144376</v>
          </cell>
          <cell r="F520">
            <v>81957.263335796553</v>
          </cell>
          <cell r="G520">
            <v>72957.265951285081</v>
          </cell>
          <cell r="H520">
            <v>53480.129271937891</v>
          </cell>
          <cell r="I520">
            <v>370228.34662658174</v>
          </cell>
          <cell r="J520">
            <v>164666.88327278587</v>
          </cell>
          <cell r="K520">
            <v>534895.22989936755</v>
          </cell>
          <cell r="L520">
            <v>0</v>
          </cell>
          <cell r="M520">
            <v>0</v>
          </cell>
          <cell r="N520"/>
          <cell r="O520"/>
          <cell r="P520">
            <v>0</v>
          </cell>
          <cell r="Q520">
            <v>0</v>
          </cell>
          <cell r="R520">
            <v>0</v>
          </cell>
          <cell r="S520">
            <v>534895.22989936755</v>
          </cell>
          <cell r="T520"/>
        </row>
        <row r="521">
          <cell r="B521" t="str">
            <v>7003330N</v>
          </cell>
          <cell r="C521" t="str">
            <v>Resort Nursing Home</v>
          </cell>
          <cell r="D521">
            <v>83285.830319756918</v>
          </cell>
          <cell r="E521">
            <v>71608.029851698302</v>
          </cell>
          <cell r="F521">
            <v>61173.148796447429</v>
          </cell>
          <cell r="G521">
            <v>-3860.4649509316114</v>
          </cell>
          <cell r="H521">
            <v>61975.467673931635</v>
          </cell>
          <cell r="I521">
            <v>274182.0116909027</v>
          </cell>
          <cell r="J521">
            <v>265288.282523548</v>
          </cell>
          <cell r="K521">
            <v>539470.29421445075</v>
          </cell>
          <cell r="L521">
            <v>0</v>
          </cell>
          <cell r="M521">
            <v>0</v>
          </cell>
          <cell r="N521"/>
          <cell r="O521"/>
          <cell r="P521">
            <v>0</v>
          </cell>
          <cell r="Q521">
            <v>0</v>
          </cell>
          <cell r="R521">
            <v>0</v>
          </cell>
          <cell r="S521">
            <v>539470.29421445075</v>
          </cell>
          <cell r="T521"/>
        </row>
        <row r="522">
          <cell r="B522" t="str">
            <v>5151321N</v>
          </cell>
          <cell r="C522" t="str">
            <v>Bellhaven Center for Rehabilitation and Nursing Care</v>
          </cell>
          <cell r="D522">
            <v>126035.46380830648</v>
          </cell>
          <cell r="E522">
            <v>17290.997524123319</v>
          </cell>
          <cell r="F522">
            <v>77862.952593094349</v>
          </cell>
          <cell r="G522">
            <v>10958.939221279752</v>
          </cell>
          <cell r="H522">
            <v>10698.366776208441</v>
          </cell>
          <cell r="I522">
            <v>242846.71992301234</v>
          </cell>
          <cell r="J522">
            <v>299213.67303947778</v>
          </cell>
          <cell r="K522">
            <v>542060.39296249009</v>
          </cell>
          <cell r="L522">
            <v>0</v>
          </cell>
          <cell r="M522">
            <v>0</v>
          </cell>
          <cell r="N522"/>
          <cell r="O522"/>
          <cell r="P522">
            <v>0</v>
          </cell>
          <cell r="Q522">
            <v>0</v>
          </cell>
          <cell r="R522">
            <v>0</v>
          </cell>
          <cell r="S522">
            <v>542060.39296249009</v>
          </cell>
          <cell r="T522"/>
        </row>
        <row r="523">
          <cell r="B523" t="str">
            <v>7000366N</v>
          </cell>
          <cell r="C523" t="str">
            <v>St Vincent Depaul Residence</v>
          </cell>
          <cell r="D523">
            <v>86349.439127335252</v>
          </cell>
          <cell r="E523">
            <v>110132.45431472713</v>
          </cell>
          <cell r="F523">
            <v>-1523.5612200695587</v>
          </cell>
          <cell r="G523">
            <v>78900.409057473633</v>
          </cell>
          <cell r="H523">
            <v>68352.090539925528</v>
          </cell>
          <cell r="I523">
            <v>342210.83181939193</v>
          </cell>
          <cell r="J523">
            <v>204921.16488584643</v>
          </cell>
          <cell r="K523">
            <v>547131.99670523836</v>
          </cell>
          <cell r="L523">
            <v>0</v>
          </cell>
          <cell r="M523">
            <v>0</v>
          </cell>
          <cell r="N523"/>
          <cell r="O523"/>
          <cell r="P523">
            <v>0</v>
          </cell>
          <cell r="Q523">
            <v>0</v>
          </cell>
          <cell r="R523">
            <v>0</v>
          </cell>
          <cell r="S523">
            <v>547131.99670523836</v>
          </cell>
          <cell r="T523"/>
        </row>
        <row r="524">
          <cell r="B524" t="str">
            <v>1455300N</v>
          </cell>
          <cell r="C524" t="str">
            <v>Garden Gate Health Care Facility</v>
          </cell>
          <cell r="D524">
            <v>69539.875220119284</v>
          </cell>
          <cell r="E524">
            <v>82266.506276924731</v>
          </cell>
          <cell r="F524">
            <v>84671.114942359025</v>
          </cell>
          <cell r="G524">
            <v>80219.524579308141</v>
          </cell>
          <cell r="H524">
            <v>61157.410374769926</v>
          </cell>
          <cell r="I524">
            <v>377854.43139348109</v>
          </cell>
          <cell r="J524">
            <v>172125.23605566064</v>
          </cell>
          <cell r="K524">
            <v>549979.66744914174</v>
          </cell>
          <cell r="L524">
            <v>0</v>
          </cell>
          <cell r="M524">
            <v>0</v>
          </cell>
          <cell r="N524"/>
          <cell r="O524"/>
          <cell r="P524">
            <v>0</v>
          </cell>
          <cell r="Q524">
            <v>0</v>
          </cell>
          <cell r="R524">
            <v>0</v>
          </cell>
          <cell r="S524">
            <v>549979.66744914174</v>
          </cell>
          <cell r="T524"/>
        </row>
        <row r="525">
          <cell r="B525" t="str">
            <v>2952306N</v>
          </cell>
          <cell r="C525" t="str">
            <v>White Oaks Rehabilitation and Nursing Center</v>
          </cell>
          <cell r="D525">
            <v>-82092.747673977603</v>
          </cell>
          <cell r="E525">
            <v>77780.075048954212</v>
          </cell>
          <cell r="F525">
            <v>128141.16749006639</v>
          </cell>
          <cell r="G525">
            <v>59203.754840791858</v>
          </cell>
          <cell r="H525">
            <v>121552.99649226332</v>
          </cell>
          <cell r="I525">
            <v>304585.24619809818</v>
          </cell>
          <cell r="J525">
            <v>247285.52496025016</v>
          </cell>
          <cell r="K525">
            <v>551870.7711583483</v>
          </cell>
          <cell r="L525">
            <v>0</v>
          </cell>
          <cell r="M525">
            <v>0</v>
          </cell>
          <cell r="N525"/>
          <cell r="O525"/>
          <cell r="P525">
            <v>0</v>
          </cell>
          <cell r="Q525">
            <v>0</v>
          </cell>
          <cell r="R525">
            <v>0</v>
          </cell>
          <cell r="S525">
            <v>551870.7711583483</v>
          </cell>
          <cell r="T525"/>
        </row>
        <row r="526">
          <cell r="B526" t="str">
            <v>7003399N</v>
          </cell>
          <cell r="C526" t="str">
            <v>Brookhaven Rehabilitation &amp; Health Care Center LLC</v>
          </cell>
          <cell r="D526">
            <v>192964.57615893061</v>
          </cell>
          <cell r="E526">
            <v>29445.577395341621</v>
          </cell>
          <cell r="F526">
            <v>27546.140207062213</v>
          </cell>
          <cell r="G526">
            <v>-179722.81144955166</v>
          </cell>
          <cell r="H526">
            <v>25122.744614762079</v>
          </cell>
          <cell r="I526">
            <v>95356.226926544856</v>
          </cell>
          <cell r="J526">
            <v>460575.61909108871</v>
          </cell>
          <cell r="K526">
            <v>555931.84601763356</v>
          </cell>
          <cell r="L526">
            <v>0</v>
          </cell>
          <cell r="M526">
            <v>0</v>
          </cell>
          <cell r="N526"/>
          <cell r="O526"/>
          <cell r="P526">
            <v>0</v>
          </cell>
          <cell r="Q526">
            <v>0</v>
          </cell>
          <cell r="R526">
            <v>0</v>
          </cell>
          <cell r="S526">
            <v>555931.84601763356</v>
          </cell>
          <cell r="T526"/>
        </row>
        <row r="527">
          <cell r="B527" t="str">
            <v>5903312N</v>
          </cell>
          <cell r="C527" t="str">
            <v>Westchester Center for Rehabilitation &amp; Nursing</v>
          </cell>
          <cell r="D527">
            <v>3611.3972875818727</v>
          </cell>
          <cell r="E527">
            <v>-120111.6198177629</v>
          </cell>
          <cell r="F527">
            <v>102916.45321407897</v>
          </cell>
          <cell r="G527">
            <v>39340.266048072182</v>
          </cell>
          <cell r="H527">
            <v>143441.57663202225</v>
          </cell>
          <cell r="I527">
            <v>169198.07336399239</v>
          </cell>
          <cell r="J527">
            <v>386841.5900808099</v>
          </cell>
          <cell r="K527">
            <v>556039.66344480228</v>
          </cell>
          <cell r="L527">
            <v>0</v>
          </cell>
          <cell r="M527">
            <v>0</v>
          </cell>
          <cell r="N527"/>
          <cell r="O527"/>
          <cell r="P527">
            <v>0</v>
          </cell>
          <cell r="Q527">
            <v>0</v>
          </cell>
          <cell r="R527">
            <v>0</v>
          </cell>
          <cell r="S527">
            <v>556039.66344480228</v>
          </cell>
          <cell r="T527"/>
        </row>
        <row r="528">
          <cell r="B528" t="str">
            <v>0101313N</v>
          </cell>
          <cell r="C528" t="str">
            <v>Teresian House Nursing Home Co Inc</v>
          </cell>
          <cell r="D528">
            <v>82553.174825862661</v>
          </cell>
          <cell r="E528">
            <v>195975.80749242235</v>
          </cell>
          <cell r="F528">
            <v>194800.7188520015</v>
          </cell>
          <cell r="G528">
            <v>-134318.70964826737</v>
          </cell>
          <cell r="H528">
            <v>-131588.27070014153</v>
          </cell>
          <cell r="I528">
            <v>207422.72082187762</v>
          </cell>
          <cell r="J528">
            <v>351847.10170885886</v>
          </cell>
          <cell r="K528">
            <v>559269.82253073645</v>
          </cell>
          <cell r="L528">
            <v>0</v>
          </cell>
          <cell r="M528">
            <v>5018</v>
          </cell>
          <cell r="N528"/>
          <cell r="O528"/>
          <cell r="P528">
            <v>0</v>
          </cell>
          <cell r="Q528">
            <v>5018</v>
          </cell>
          <cell r="R528">
            <v>5018</v>
          </cell>
          <cell r="S528">
            <v>559269.82253073645</v>
          </cell>
          <cell r="T528"/>
        </row>
        <row r="529">
          <cell r="B529" t="str">
            <v>7000387N</v>
          </cell>
          <cell r="C529" t="str">
            <v>Manhattanville Health Care Center</v>
          </cell>
          <cell r="D529">
            <v>71633.397422561218</v>
          </cell>
          <cell r="E529">
            <v>97130.840750180912</v>
          </cell>
          <cell r="F529">
            <v>14005.336416241133</v>
          </cell>
          <cell r="G529">
            <v>72100.302280065182</v>
          </cell>
          <cell r="H529">
            <v>610.09585451065971</v>
          </cell>
          <cell r="I529">
            <v>255479.97272355913</v>
          </cell>
          <cell r="J529">
            <v>304956.32900389517</v>
          </cell>
          <cell r="K529">
            <v>560436.30172745429</v>
          </cell>
          <cell r="L529">
            <v>0</v>
          </cell>
          <cell r="M529">
            <v>0</v>
          </cell>
          <cell r="N529"/>
          <cell r="O529"/>
          <cell r="P529">
            <v>0</v>
          </cell>
          <cell r="Q529">
            <v>0</v>
          </cell>
          <cell r="R529">
            <v>0</v>
          </cell>
          <cell r="S529">
            <v>560436.30172745429</v>
          </cell>
          <cell r="T529"/>
        </row>
        <row r="530">
          <cell r="B530" t="str">
            <v>7003413N</v>
          </cell>
          <cell r="C530" t="str">
            <v>Flushing Manor Care Center</v>
          </cell>
          <cell r="D530">
            <v>134062.05249488621</v>
          </cell>
          <cell r="E530">
            <v>161207.59181651263</v>
          </cell>
          <cell r="F530">
            <v>89775.141152419965</v>
          </cell>
          <cell r="G530">
            <v>-14689.014681761964</v>
          </cell>
          <cell r="H530">
            <v>-177125.51380949563</v>
          </cell>
          <cell r="I530">
            <v>193230.25697256121</v>
          </cell>
          <cell r="J530">
            <v>371003.95546610322</v>
          </cell>
          <cell r="K530">
            <v>564234.2124386644</v>
          </cell>
          <cell r="L530">
            <v>0</v>
          </cell>
          <cell r="M530">
            <v>0</v>
          </cell>
          <cell r="N530"/>
          <cell r="O530"/>
          <cell r="P530">
            <v>0</v>
          </cell>
          <cell r="Q530">
            <v>0</v>
          </cell>
          <cell r="R530">
            <v>0</v>
          </cell>
          <cell r="S530">
            <v>564234.2124386644</v>
          </cell>
          <cell r="T530"/>
        </row>
        <row r="531">
          <cell r="B531" t="str">
            <v>1430301N</v>
          </cell>
          <cell r="C531" t="str">
            <v>Autumn View Health Care Facility, LLC</v>
          </cell>
          <cell r="D531">
            <v>72098.891790721755</v>
          </cell>
          <cell r="E531">
            <v>88395.393633746135</v>
          </cell>
          <cell r="F531">
            <v>84226.137791048139</v>
          </cell>
          <cell r="G531">
            <v>80394.42536969627</v>
          </cell>
          <cell r="H531">
            <v>66746.536221869246</v>
          </cell>
          <cell r="I531">
            <v>391861.38480708154</v>
          </cell>
          <cell r="J531">
            <v>174073.39729481135</v>
          </cell>
          <cell r="K531">
            <v>565934.78210189287</v>
          </cell>
          <cell r="L531">
            <v>0</v>
          </cell>
          <cell r="M531">
            <v>0</v>
          </cell>
          <cell r="N531"/>
          <cell r="O531"/>
          <cell r="P531">
            <v>0</v>
          </cell>
          <cell r="Q531">
            <v>0</v>
          </cell>
          <cell r="R531">
            <v>0</v>
          </cell>
          <cell r="S531">
            <v>565934.78210189287</v>
          </cell>
          <cell r="T531"/>
        </row>
        <row r="532">
          <cell r="B532" t="str">
            <v>7000380N</v>
          </cell>
          <cell r="C532" t="str">
            <v>Bronx Park Rehabilitation &amp; Nursing Center</v>
          </cell>
          <cell r="D532">
            <v>73666.86631256422</v>
          </cell>
          <cell r="E532">
            <v>19263.915503660392</v>
          </cell>
          <cell r="F532">
            <v>88042.508751331348</v>
          </cell>
          <cell r="G532">
            <v>15571.138849119845</v>
          </cell>
          <cell r="H532">
            <v>71504.843659195831</v>
          </cell>
          <cell r="I532">
            <v>268049.27307587164</v>
          </cell>
          <cell r="J532">
            <v>300497.61770503205</v>
          </cell>
          <cell r="K532">
            <v>568546.89078090363</v>
          </cell>
          <cell r="L532">
            <v>0</v>
          </cell>
          <cell r="M532">
            <v>559197</v>
          </cell>
          <cell r="N532"/>
          <cell r="O532"/>
          <cell r="P532">
            <v>0</v>
          </cell>
          <cell r="Q532">
            <v>559197</v>
          </cell>
          <cell r="R532">
            <v>559197</v>
          </cell>
          <cell r="S532">
            <v>568546.89078090363</v>
          </cell>
          <cell r="T532"/>
        </row>
        <row r="533">
          <cell r="B533" t="str">
            <v>7000391N</v>
          </cell>
          <cell r="C533" t="str">
            <v>Morningside House Nursing Home Company Inc</v>
          </cell>
          <cell r="D533">
            <v>132334.50112867725</v>
          </cell>
          <cell r="E533">
            <v>13844.624383562696</v>
          </cell>
          <cell r="F533">
            <v>14594.990298040013</v>
          </cell>
          <cell r="G533">
            <v>-193673.0504621453</v>
          </cell>
          <cell r="H533">
            <v>135327.33238754724</v>
          </cell>
          <cell r="I533">
            <v>102428.39773568188</v>
          </cell>
          <cell r="J533">
            <v>469113.54877390183</v>
          </cell>
          <cell r="K533">
            <v>571541.94650958374</v>
          </cell>
          <cell r="L533">
            <v>0</v>
          </cell>
          <cell r="M533">
            <v>0</v>
          </cell>
          <cell r="N533"/>
          <cell r="O533"/>
          <cell r="P533">
            <v>0</v>
          </cell>
          <cell r="Q533">
            <v>0</v>
          </cell>
          <cell r="R533">
            <v>0</v>
          </cell>
          <cell r="S533">
            <v>571541.94650958374</v>
          </cell>
          <cell r="T533"/>
        </row>
        <row r="534">
          <cell r="B534" t="str">
            <v>5157314N</v>
          </cell>
          <cell r="C534" t="str">
            <v>Smithtown Center for Rehabilitation &amp; Nursing Care</v>
          </cell>
          <cell r="D534">
            <v>78313.798930392033</v>
          </cell>
          <cell r="E534">
            <v>50084.128741641849</v>
          </cell>
          <cell r="F534">
            <v>86322.724334223822</v>
          </cell>
          <cell r="G534">
            <v>86239.091458448223</v>
          </cell>
          <cell r="H534">
            <v>78857.543766021423</v>
          </cell>
          <cell r="I534">
            <v>379817.28723072738</v>
          </cell>
          <cell r="J534">
            <v>198423.86744078679</v>
          </cell>
          <cell r="K534">
            <v>578241.15467151417</v>
          </cell>
          <cell r="L534">
            <v>0</v>
          </cell>
          <cell r="M534">
            <v>0</v>
          </cell>
          <cell r="N534"/>
          <cell r="O534"/>
          <cell r="P534">
            <v>0</v>
          </cell>
          <cell r="Q534">
            <v>0</v>
          </cell>
          <cell r="R534">
            <v>0</v>
          </cell>
          <cell r="S534">
            <v>578241.15467151417</v>
          </cell>
          <cell r="T534"/>
        </row>
        <row r="535">
          <cell r="B535" t="str">
            <v>7000308N</v>
          </cell>
          <cell r="C535" t="str">
            <v>Beth Abraham Health Services</v>
          </cell>
          <cell r="D535">
            <v>18163.865272662952</v>
          </cell>
          <cell r="E535">
            <v>-350852.13602972403</v>
          </cell>
          <cell r="F535">
            <v>-342926.20563523559</v>
          </cell>
          <cell r="G535">
            <v>353055.24366487988</v>
          </cell>
          <cell r="H535">
            <v>39545.980239126075</v>
          </cell>
          <cell r="I535">
            <v>-283013.25248829066</v>
          </cell>
          <cell r="J535">
            <v>866940.14355548588</v>
          </cell>
          <cell r="K535">
            <v>583926.89106719522</v>
          </cell>
          <cell r="L535">
            <v>283013.25</v>
          </cell>
          <cell r="M535">
            <v>0</v>
          </cell>
          <cell r="N535"/>
          <cell r="O535"/>
          <cell r="P535">
            <v>283013.25</v>
          </cell>
          <cell r="Q535">
            <v>0</v>
          </cell>
          <cell r="R535">
            <v>283013.25</v>
          </cell>
          <cell r="S535">
            <v>583926.89106719522</v>
          </cell>
          <cell r="T535"/>
        </row>
        <row r="536">
          <cell r="B536" t="str">
            <v>7000375N</v>
          </cell>
          <cell r="C536" t="str">
            <v>Concourse Rehabilitation and Nursing Center, Inc</v>
          </cell>
          <cell r="D536">
            <v>136954.54405217478</v>
          </cell>
          <cell r="E536">
            <v>101419.45707413417</v>
          </cell>
          <cell r="F536">
            <v>87602.902609319135</v>
          </cell>
          <cell r="G536">
            <v>-162773.24303596545</v>
          </cell>
          <cell r="H536">
            <v>67772.166357530412</v>
          </cell>
          <cell r="I536">
            <v>230975.82705719309</v>
          </cell>
          <cell r="J536">
            <v>355179.3442444664</v>
          </cell>
          <cell r="K536">
            <v>586155.17130165943</v>
          </cell>
          <cell r="L536">
            <v>0</v>
          </cell>
          <cell r="M536">
            <v>0</v>
          </cell>
          <cell r="N536"/>
          <cell r="O536"/>
          <cell r="P536">
            <v>0</v>
          </cell>
          <cell r="Q536">
            <v>0</v>
          </cell>
          <cell r="R536">
            <v>0</v>
          </cell>
          <cell r="S536">
            <v>586155.17130165943</v>
          </cell>
          <cell r="T536"/>
        </row>
        <row r="537">
          <cell r="B537" t="str">
            <v>5904322N</v>
          </cell>
          <cell r="C537" t="str">
            <v>Schaffer Extended Care Center</v>
          </cell>
          <cell r="D537">
            <v>95121.265538744585</v>
          </cell>
          <cell r="E537">
            <v>52603.641394636172</v>
          </cell>
          <cell r="F537">
            <v>96242.867262155152</v>
          </cell>
          <cell r="G537">
            <v>97652.321499090584</v>
          </cell>
          <cell r="H537">
            <v>43270.238979121728</v>
          </cell>
          <cell r="I537">
            <v>384890.33467374824</v>
          </cell>
          <cell r="J537">
            <v>201315.99584056556</v>
          </cell>
          <cell r="K537">
            <v>586206.33051431377</v>
          </cell>
          <cell r="L537">
            <v>0</v>
          </cell>
          <cell r="M537">
            <v>0</v>
          </cell>
          <cell r="N537"/>
          <cell r="O537"/>
          <cell r="P537">
            <v>0</v>
          </cell>
          <cell r="Q537">
            <v>0</v>
          </cell>
          <cell r="R537">
            <v>0</v>
          </cell>
          <cell r="S537">
            <v>586206.33051431377</v>
          </cell>
          <cell r="T537"/>
        </row>
        <row r="538">
          <cell r="B538" t="str">
            <v>7000338N</v>
          </cell>
          <cell r="C538" t="str">
            <v>Pelham Parkway Nursing Care and Rehabilitation Facility LLC</v>
          </cell>
          <cell r="D538">
            <v>116400.14804047185</v>
          </cell>
          <cell r="E538">
            <v>85714.085299784318</v>
          </cell>
          <cell r="F538">
            <v>147027.08794484456</v>
          </cell>
          <cell r="G538">
            <v>-106663.03322686518</v>
          </cell>
          <cell r="H538">
            <v>71114.1986290028</v>
          </cell>
          <cell r="I538">
            <v>313592.48668723833</v>
          </cell>
          <cell r="J538">
            <v>274681.5427740906</v>
          </cell>
          <cell r="K538">
            <v>588274.02946132887</v>
          </cell>
          <cell r="L538">
            <v>0</v>
          </cell>
          <cell r="M538">
            <v>0</v>
          </cell>
          <cell r="N538"/>
          <cell r="O538"/>
          <cell r="P538">
            <v>0</v>
          </cell>
          <cell r="Q538">
            <v>0</v>
          </cell>
          <cell r="R538">
            <v>0</v>
          </cell>
          <cell r="S538">
            <v>588274.02946132887</v>
          </cell>
          <cell r="T538"/>
        </row>
        <row r="539">
          <cell r="B539" t="str">
            <v>7001806N</v>
          </cell>
          <cell r="C539" t="str">
            <v>Sea-Crest Health Care Center</v>
          </cell>
          <cell r="D539">
            <v>-70117.042773951951</v>
          </cell>
          <cell r="E539">
            <v>199152.94974607974</v>
          </cell>
          <cell r="F539">
            <v>-97488.103605595315</v>
          </cell>
          <cell r="G539">
            <v>73702.852288979484</v>
          </cell>
          <cell r="H539">
            <v>79648.016673588601</v>
          </cell>
          <cell r="I539">
            <v>184898.67232910055</v>
          </cell>
          <cell r="J539">
            <v>415814.3309656987</v>
          </cell>
          <cell r="K539">
            <v>600713.00329479924</v>
          </cell>
          <cell r="L539">
            <v>0</v>
          </cell>
          <cell r="M539">
            <v>0</v>
          </cell>
          <cell r="N539"/>
          <cell r="O539"/>
          <cell r="P539">
            <v>0</v>
          </cell>
          <cell r="Q539">
            <v>0</v>
          </cell>
          <cell r="R539">
            <v>0</v>
          </cell>
          <cell r="S539">
            <v>600713.00329479924</v>
          </cell>
          <cell r="T539"/>
        </row>
        <row r="540">
          <cell r="B540" t="str">
            <v>2904301N</v>
          </cell>
          <cell r="C540" t="str">
            <v>Meadowbrook Care Center, Inc</v>
          </cell>
          <cell r="D540">
            <v>69313.527344784379</v>
          </cell>
          <cell r="E540">
            <v>80785.355202867984</v>
          </cell>
          <cell r="F540">
            <v>138450.98099373811</v>
          </cell>
          <cell r="G540">
            <v>2755.3404454978945</v>
          </cell>
          <cell r="H540">
            <v>18338.748418080286</v>
          </cell>
          <cell r="I540">
            <v>309643.95240496862</v>
          </cell>
          <cell r="J540">
            <v>298055.89275737957</v>
          </cell>
          <cell r="K540">
            <v>607699.84516234812</v>
          </cell>
          <cell r="L540">
            <v>0</v>
          </cell>
          <cell r="M540">
            <v>0</v>
          </cell>
          <cell r="N540"/>
          <cell r="O540"/>
          <cell r="P540">
            <v>0</v>
          </cell>
          <cell r="Q540">
            <v>0</v>
          </cell>
          <cell r="R540">
            <v>0</v>
          </cell>
          <cell r="S540">
            <v>607699.84516234812</v>
          </cell>
          <cell r="T540"/>
        </row>
        <row r="541">
          <cell r="B541" t="str">
            <v>7000328N</v>
          </cell>
          <cell r="C541" t="str">
            <v>Morris Park Nursing Home</v>
          </cell>
          <cell r="D541">
            <v>4785.9661634034273</v>
          </cell>
          <cell r="E541">
            <v>80857.006509429659</v>
          </cell>
          <cell r="F541">
            <v>82015.367977348229</v>
          </cell>
          <cell r="G541">
            <v>6358.1204347742932</v>
          </cell>
          <cell r="H541">
            <v>139640.89835014928</v>
          </cell>
          <cell r="I541">
            <v>313657.35943510488</v>
          </cell>
          <cell r="J541">
            <v>302784.76741721155</v>
          </cell>
          <cell r="K541">
            <v>616442.12685231643</v>
          </cell>
          <cell r="L541">
            <v>0</v>
          </cell>
          <cell r="M541">
            <v>0</v>
          </cell>
          <cell r="N541"/>
          <cell r="O541"/>
          <cell r="P541">
            <v>0</v>
          </cell>
          <cell r="Q541">
            <v>0</v>
          </cell>
          <cell r="R541">
            <v>0</v>
          </cell>
          <cell r="S541">
            <v>616442.12685231643</v>
          </cell>
          <cell r="T541"/>
        </row>
        <row r="542">
          <cell r="B542" t="str">
            <v>7000370N</v>
          </cell>
          <cell r="C542" t="str">
            <v>Laconia Nursing Home</v>
          </cell>
          <cell r="D542">
            <v>149323.24818488921</v>
          </cell>
          <cell r="E542">
            <v>-152584.08889311916</v>
          </cell>
          <cell r="F542">
            <v>-156125.7439327582</v>
          </cell>
          <cell r="G542">
            <v>135079.96892502549</v>
          </cell>
          <cell r="H542">
            <v>233041.55126676295</v>
          </cell>
          <cell r="I542">
            <v>208734.93555080029</v>
          </cell>
          <cell r="J542">
            <v>414042.96239242156</v>
          </cell>
          <cell r="K542">
            <v>622777.89794322185</v>
          </cell>
          <cell r="L542">
            <v>0</v>
          </cell>
          <cell r="M542">
            <v>0</v>
          </cell>
          <cell r="N542"/>
          <cell r="O542"/>
          <cell r="P542">
            <v>0</v>
          </cell>
          <cell r="Q542">
            <v>0</v>
          </cell>
          <cell r="R542">
            <v>0</v>
          </cell>
          <cell r="S542">
            <v>622777.89794322185</v>
          </cell>
          <cell r="T542"/>
        </row>
        <row r="543">
          <cell r="B543" t="str">
            <v>7000361N</v>
          </cell>
          <cell r="C543" t="str">
            <v>Grand Manor Nursing &amp; Rehabilitation Center</v>
          </cell>
          <cell r="D543">
            <v>133024.50197063648</v>
          </cell>
          <cell r="E543">
            <v>93768.016600133342</v>
          </cell>
          <cell r="F543">
            <v>83192.974694101067</v>
          </cell>
          <cell r="G543">
            <v>-2249.9459551903774</v>
          </cell>
          <cell r="H543">
            <v>-8618.894572513449</v>
          </cell>
          <cell r="I543">
            <v>299116.65273716702</v>
          </cell>
          <cell r="J543">
            <v>325005.14684279356</v>
          </cell>
          <cell r="K543">
            <v>624121.79957996053</v>
          </cell>
          <cell r="L543">
            <v>0</v>
          </cell>
          <cell r="M543">
            <v>0</v>
          </cell>
          <cell r="N543"/>
          <cell r="O543"/>
          <cell r="P543">
            <v>0</v>
          </cell>
          <cell r="Q543">
            <v>0</v>
          </cell>
          <cell r="R543">
            <v>0</v>
          </cell>
          <cell r="S543">
            <v>624121.79957996053</v>
          </cell>
          <cell r="T543"/>
        </row>
        <row r="544">
          <cell r="B544" t="str">
            <v>7003389N</v>
          </cell>
          <cell r="C544" t="str">
            <v>Horizon Care Center</v>
          </cell>
          <cell r="D544">
            <v>141295.88777977467</v>
          </cell>
          <cell r="E544">
            <v>108918.35420253032</v>
          </cell>
          <cell r="F544">
            <v>110272.088209797</v>
          </cell>
          <cell r="G544">
            <v>19980.655341052636</v>
          </cell>
          <cell r="H544">
            <v>-145081.83900141725</v>
          </cell>
          <cell r="I544">
            <v>235385.14653173738</v>
          </cell>
          <cell r="J544">
            <v>388831.86455315573</v>
          </cell>
          <cell r="K544">
            <v>624217.01108489314</v>
          </cell>
          <cell r="L544">
            <v>0</v>
          </cell>
          <cell r="M544">
            <v>0</v>
          </cell>
          <cell r="N544"/>
          <cell r="O544"/>
          <cell r="P544">
            <v>0</v>
          </cell>
          <cell r="Q544">
            <v>0</v>
          </cell>
          <cell r="R544">
            <v>0</v>
          </cell>
          <cell r="S544">
            <v>624217.01108489314</v>
          </cell>
          <cell r="T544"/>
        </row>
        <row r="545">
          <cell r="B545" t="str">
            <v>7001373N</v>
          </cell>
          <cell r="C545" t="str">
            <v>Oxford Nursing Home</v>
          </cell>
          <cell r="D545">
            <v>5767.8194990846387</v>
          </cell>
          <cell r="E545">
            <v>90737.880044419406</v>
          </cell>
          <cell r="F545">
            <v>100263.57482434253</v>
          </cell>
          <cell r="G545">
            <v>6852.3788038897019</v>
          </cell>
          <cell r="H545">
            <v>80112.556177585328</v>
          </cell>
          <cell r="I545">
            <v>283734.20934932161</v>
          </cell>
          <cell r="J545">
            <v>343565.73354811419</v>
          </cell>
          <cell r="K545">
            <v>627299.94289743574</v>
          </cell>
          <cell r="L545">
            <v>0</v>
          </cell>
          <cell r="M545">
            <v>0</v>
          </cell>
          <cell r="N545"/>
          <cell r="O545"/>
          <cell r="P545">
            <v>0</v>
          </cell>
          <cell r="Q545">
            <v>0</v>
          </cell>
          <cell r="R545">
            <v>0</v>
          </cell>
          <cell r="S545">
            <v>627299.94289743574</v>
          </cell>
          <cell r="T545"/>
        </row>
        <row r="546">
          <cell r="B546" t="str">
            <v>5926300N</v>
          </cell>
          <cell r="C546" t="str">
            <v>Andrus On Hudson</v>
          </cell>
          <cell r="D546">
            <v>90453.702537521982</v>
          </cell>
          <cell r="E546">
            <v>126622.86550417448</v>
          </cell>
          <cell r="F546">
            <v>68080.573074491957</v>
          </cell>
          <cell r="G546">
            <v>59252.788625049609</v>
          </cell>
          <cell r="H546">
            <v>57683.834660605899</v>
          </cell>
          <cell r="I546">
            <v>402093.76440184389</v>
          </cell>
          <cell r="J546">
            <v>231476.58996042461</v>
          </cell>
          <cell r="K546">
            <v>633570.35436226847</v>
          </cell>
          <cell r="L546">
            <v>0</v>
          </cell>
          <cell r="M546">
            <v>0</v>
          </cell>
          <cell r="N546"/>
          <cell r="O546"/>
          <cell r="P546">
            <v>0</v>
          </cell>
          <cell r="Q546">
            <v>0</v>
          </cell>
          <cell r="R546">
            <v>0</v>
          </cell>
          <cell r="S546">
            <v>633570.35436226847</v>
          </cell>
          <cell r="T546"/>
        </row>
        <row r="547">
          <cell r="B547" t="str">
            <v>3121303N</v>
          </cell>
          <cell r="C547" t="str">
            <v>Our Lady of Peace Nursing Care Residence</v>
          </cell>
          <cell r="D547">
            <v>99522.447441368829</v>
          </cell>
          <cell r="E547">
            <v>115829.47484601983</v>
          </cell>
          <cell r="F547">
            <v>66266.806673232728</v>
          </cell>
          <cell r="G547">
            <v>106550.53669474013</v>
          </cell>
          <cell r="H547">
            <v>31184.460218239921</v>
          </cell>
          <cell r="I547">
            <v>419353.72587360145</v>
          </cell>
          <cell r="J547">
            <v>249710.06951964047</v>
          </cell>
          <cell r="K547">
            <v>669063.79539324192</v>
          </cell>
          <cell r="L547">
            <v>0</v>
          </cell>
          <cell r="M547">
            <v>0</v>
          </cell>
          <cell r="N547"/>
          <cell r="O547"/>
          <cell r="P547">
            <v>0</v>
          </cell>
          <cell r="Q547">
            <v>0</v>
          </cell>
          <cell r="R547">
            <v>0</v>
          </cell>
          <cell r="S547">
            <v>669063.79539324192</v>
          </cell>
          <cell r="T547"/>
        </row>
        <row r="548">
          <cell r="B548" t="str">
            <v>7001309N</v>
          </cell>
          <cell r="C548" t="str">
            <v>NY Congregational Nursing Center, Inc</v>
          </cell>
          <cell r="D548">
            <v>137326.40402793075</v>
          </cell>
          <cell r="E548">
            <v>86495.851471558068</v>
          </cell>
          <cell r="F548">
            <v>16682.010778563475</v>
          </cell>
          <cell r="G548">
            <v>66563.303264414004</v>
          </cell>
          <cell r="H548">
            <v>61339.538897706436</v>
          </cell>
          <cell r="I548">
            <v>368407.10844017274</v>
          </cell>
          <cell r="J548">
            <v>301572.5428862063</v>
          </cell>
          <cell r="K548">
            <v>669979.65132637904</v>
          </cell>
          <cell r="L548">
            <v>0</v>
          </cell>
          <cell r="M548">
            <v>126387</v>
          </cell>
          <cell r="N548"/>
          <cell r="O548"/>
          <cell r="P548">
            <v>0</v>
          </cell>
          <cell r="Q548">
            <v>126387</v>
          </cell>
          <cell r="R548">
            <v>126387</v>
          </cell>
          <cell r="S548">
            <v>669979.65132637904</v>
          </cell>
          <cell r="T548"/>
        </row>
        <row r="549">
          <cell r="B549" t="str">
            <v>2902303N</v>
          </cell>
          <cell r="C549" t="str">
            <v>Beach Terrace Care Center</v>
          </cell>
          <cell r="D549">
            <v>63233.564797153114</v>
          </cell>
          <cell r="E549">
            <v>138931.1231936953</v>
          </cell>
          <cell r="F549">
            <v>129334.14568916049</v>
          </cell>
          <cell r="G549">
            <v>61463.753967327684</v>
          </cell>
          <cell r="H549">
            <v>45210.42129610612</v>
          </cell>
          <cell r="I549">
            <v>438173.00894344272</v>
          </cell>
          <cell r="J549">
            <v>233768.31316339434</v>
          </cell>
          <cell r="K549">
            <v>671941.32210683706</v>
          </cell>
          <cell r="L549">
            <v>0</v>
          </cell>
          <cell r="M549">
            <v>0</v>
          </cell>
          <cell r="N549"/>
          <cell r="O549"/>
          <cell r="P549">
            <v>0</v>
          </cell>
          <cell r="Q549">
            <v>0</v>
          </cell>
          <cell r="R549">
            <v>0</v>
          </cell>
          <cell r="S549">
            <v>671941.32210683706</v>
          </cell>
          <cell r="T549"/>
        </row>
        <row r="550">
          <cell r="B550" t="str">
            <v>7002343N</v>
          </cell>
          <cell r="C550" t="str">
            <v>New Gouverneur Hospital SNF</v>
          </cell>
          <cell r="D550">
            <v>84384.190629680554</v>
          </cell>
          <cell r="E550">
            <v>-74543.302217296339</v>
          </cell>
          <cell r="F550">
            <v>118068.29659445687</v>
          </cell>
          <cell r="G550">
            <v>102629.46966363634</v>
          </cell>
          <cell r="H550">
            <v>165335.09946654085</v>
          </cell>
          <cell r="I550">
            <v>395873.75413701829</v>
          </cell>
          <cell r="J550">
            <v>285844.28895753983</v>
          </cell>
          <cell r="K550">
            <v>681718.04309455818</v>
          </cell>
          <cell r="L550">
            <v>0</v>
          </cell>
          <cell r="M550">
            <v>0</v>
          </cell>
          <cell r="N550"/>
          <cell r="O550"/>
          <cell r="P550">
            <v>0</v>
          </cell>
          <cell r="Q550">
            <v>0</v>
          </cell>
          <cell r="R550">
            <v>0</v>
          </cell>
          <cell r="S550">
            <v>681718.04309455818</v>
          </cell>
          <cell r="T550"/>
        </row>
        <row r="551">
          <cell r="B551" t="str">
            <v>3160301N</v>
          </cell>
          <cell r="C551" t="str">
            <v>North Gate Health Care Facility</v>
          </cell>
          <cell r="D551">
            <v>91273.117536158956</v>
          </cell>
          <cell r="E551">
            <v>104072.51292474753</v>
          </cell>
          <cell r="F551">
            <v>106125.60640580703</v>
          </cell>
          <cell r="G551">
            <v>96038.366866161319</v>
          </cell>
          <cell r="H551">
            <v>78705.331611544956</v>
          </cell>
          <cell r="I551">
            <v>476214.93534441979</v>
          </cell>
          <cell r="J551">
            <v>207509.8161278159</v>
          </cell>
          <cell r="K551">
            <v>683724.75147223566</v>
          </cell>
          <cell r="L551">
            <v>0</v>
          </cell>
          <cell r="M551">
            <v>0</v>
          </cell>
          <cell r="N551"/>
          <cell r="O551"/>
          <cell r="P551">
            <v>0</v>
          </cell>
          <cell r="Q551">
            <v>0</v>
          </cell>
          <cell r="R551">
            <v>0</v>
          </cell>
          <cell r="S551">
            <v>683724.75147223566</v>
          </cell>
          <cell r="T551"/>
        </row>
        <row r="552">
          <cell r="B552" t="str">
            <v>7000393N</v>
          </cell>
          <cell r="C552" t="str">
            <v>Kingsbridge Heights Rehabilitation and Care Center</v>
          </cell>
          <cell r="D552">
            <v>149674.52108295375</v>
          </cell>
          <cell r="E552">
            <v>339917.1815545134</v>
          </cell>
          <cell r="F552">
            <v>2440.5590385628279</v>
          </cell>
          <cell r="G552">
            <v>128663.76305300836</v>
          </cell>
          <cell r="H552">
            <v>-297126.94463456451</v>
          </cell>
          <cell r="I552">
            <v>323569.08009447384</v>
          </cell>
          <cell r="J552">
            <v>372684.2694379086</v>
          </cell>
          <cell r="K552">
            <v>696253.34953238245</v>
          </cell>
          <cell r="L552">
            <v>0</v>
          </cell>
          <cell r="M552">
            <v>0</v>
          </cell>
          <cell r="N552"/>
          <cell r="O552"/>
          <cell r="P552">
            <v>0</v>
          </cell>
          <cell r="Q552">
            <v>0</v>
          </cell>
          <cell r="R552">
            <v>0</v>
          </cell>
          <cell r="S552">
            <v>696253.34953238245</v>
          </cell>
          <cell r="T552"/>
        </row>
        <row r="553">
          <cell r="B553" t="str">
            <v>7003374N</v>
          </cell>
          <cell r="C553" t="str">
            <v>Park Terrace Care Center</v>
          </cell>
          <cell r="D553">
            <v>125109.01290315839</v>
          </cell>
          <cell r="E553">
            <v>84038.976632125457</v>
          </cell>
          <cell r="F553">
            <v>77578.161503353302</v>
          </cell>
          <cell r="G553">
            <v>128238.17162368342</v>
          </cell>
          <cell r="H553">
            <v>13849.330348364223</v>
          </cell>
          <cell r="I553">
            <v>428813.65301068476</v>
          </cell>
          <cell r="J553">
            <v>269906.52606483141</v>
          </cell>
          <cell r="K553">
            <v>698720.17907551618</v>
          </cell>
          <cell r="L553">
            <v>0</v>
          </cell>
          <cell r="M553">
            <v>0</v>
          </cell>
          <cell r="N553"/>
          <cell r="O553"/>
          <cell r="P553">
            <v>0</v>
          </cell>
          <cell r="Q553">
            <v>0</v>
          </cell>
          <cell r="R553">
            <v>0</v>
          </cell>
          <cell r="S553">
            <v>698720.17907551618</v>
          </cell>
          <cell r="T553"/>
        </row>
        <row r="554">
          <cell r="B554" t="str">
            <v>0825301N</v>
          </cell>
          <cell r="C554" t="str">
            <v>NYS Veterans Home</v>
          </cell>
          <cell r="D554">
            <v>57650.42051667269</v>
          </cell>
          <cell r="E554">
            <v>139681.09840326203</v>
          </cell>
          <cell r="F554">
            <v>117004.87366616761</v>
          </cell>
          <cell r="G554">
            <v>84797.874788730711</v>
          </cell>
          <cell r="H554">
            <v>82078.360120054218</v>
          </cell>
          <cell r="I554">
            <v>481212.62749488727</v>
          </cell>
          <cell r="J554">
            <v>220870.26413170143</v>
          </cell>
          <cell r="K554">
            <v>702082.89162658877</v>
          </cell>
          <cell r="L554">
            <v>0</v>
          </cell>
          <cell r="M554">
            <v>0</v>
          </cell>
          <cell r="N554"/>
          <cell r="O554"/>
          <cell r="P554">
            <v>0</v>
          </cell>
          <cell r="Q554">
            <v>0</v>
          </cell>
          <cell r="R554">
            <v>0</v>
          </cell>
          <cell r="S554">
            <v>702082.89162658877</v>
          </cell>
          <cell r="T554"/>
        </row>
        <row r="555">
          <cell r="B555" t="str">
            <v>7001378N</v>
          </cell>
          <cell r="C555" t="str">
            <v>Atrium Center for Rehabilitation and Nursing</v>
          </cell>
          <cell r="D555">
            <v>127597.94897819575</v>
          </cell>
          <cell r="E555">
            <v>294561.49999885185</v>
          </cell>
          <cell r="F555">
            <v>25818.233464442987</v>
          </cell>
          <cell r="G555">
            <v>-222922.65721525392</v>
          </cell>
          <cell r="H555">
            <v>-44080.697498392168</v>
          </cell>
          <cell r="I555">
            <v>180974.3277278445</v>
          </cell>
          <cell r="J555">
            <v>522148.21835563413</v>
          </cell>
          <cell r="K555">
            <v>703122.54608347861</v>
          </cell>
          <cell r="L555">
            <v>0</v>
          </cell>
          <cell r="M555">
            <v>0</v>
          </cell>
          <cell r="N555"/>
          <cell r="O555"/>
          <cell r="P555">
            <v>0</v>
          </cell>
          <cell r="Q555">
            <v>0</v>
          </cell>
          <cell r="R555">
            <v>0</v>
          </cell>
          <cell r="S555">
            <v>703122.54608347861</v>
          </cell>
          <cell r="T555"/>
        </row>
        <row r="556">
          <cell r="B556" t="str">
            <v>5157311N</v>
          </cell>
          <cell r="C556" t="str">
            <v>St Johnland Nursing Center, Inc</v>
          </cell>
          <cell r="D556">
            <v>84360.882487979601</v>
          </cell>
          <cell r="E556">
            <v>177445.02417086851</v>
          </cell>
          <cell r="F556">
            <v>17527.889795708757</v>
          </cell>
          <cell r="G556">
            <v>57138.417982312647</v>
          </cell>
          <cell r="H556">
            <v>36204.332248924657</v>
          </cell>
          <cell r="I556">
            <v>372676.54668579414</v>
          </cell>
          <cell r="J556">
            <v>333384.56664799945</v>
          </cell>
          <cell r="K556">
            <v>706061.11333379359</v>
          </cell>
          <cell r="L556">
            <v>0</v>
          </cell>
          <cell r="M556">
            <v>0</v>
          </cell>
          <cell r="N556"/>
          <cell r="O556">
            <v>246918.34</v>
          </cell>
          <cell r="P556">
            <v>0</v>
          </cell>
          <cell r="Q556">
            <v>246918.34</v>
          </cell>
          <cell r="R556">
            <v>246918.34</v>
          </cell>
          <cell r="S556">
            <v>706061.11333379359</v>
          </cell>
          <cell r="T556"/>
        </row>
        <row r="557">
          <cell r="B557" t="str">
            <v>5154321N</v>
          </cell>
          <cell r="C557" t="str">
            <v>Maria Regina Residence Inc</v>
          </cell>
          <cell r="D557">
            <v>110182.16182083862</v>
          </cell>
          <cell r="E557">
            <v>75111.797161552604</v>
          </cell>
          <cell r="F557">
            <v>111608.31898501251</v>
          </cell>
          <cell r="G557">
            <v>101645.3186481359</v>
          </cell>
          <cell r="H557">
            <v>87552.309960545506</v>
          </cell>
          <cell r="I557">
            <v>486099.90657608514</v>
          </cell>
          <cell r="J557">
            <v>230890.77894189977</v>
          </cell>
          <cell r="K557">
            <v>716990.68551798491</v>
          </cell>
          <cell r="L557">
            <v>0</v>
          </cell>
          <cell r="M557">
            <v>0</v>
          </cell>
          <cell r="N557"/>
          <cell r="O557"/>
          <cell r="P557">
            <v>0</v>
          </cell>
          <cell r="Q557">
            <v>0</v>
          </cell>
          <cell r="R557">
            <v>0</v>
          </cell>
          <cell r="S557">
            <v>716990.68551798491</v>
          </cell>
          <cell r="T557"/>
        </row>
        <row r="558">
          <cell r="B558" t="str">
            <v>5903309N</v>
          </cell>
          <cell r="C558" t="str">
            <v>The Wartburg Home</v>
          </cell>
          <cell r="D558">
            <v>125780.15129594669</v>
          </cell>
          <cell r="E558">
            <v>75356.59320119911</v>
          </cell>
          <cell r="F558">
            <v>116518.06923463466</v>
          </cell>
          <cell r="G558">
            <v>93391.683939743438</v>
          </cell>
          <cell r="H558">
            <v>97274.040132303839</v>
          </cell>
          <cell r="I558">
            <v>508320.53780382778</v>
          </cell>
          <cell r="J558">
            <v>211546.45989290247</v>
          </cell>
          <cell r="K558">
            <v>719866.99769673031</v>
          </cell>
          <cell r="L558">
            <v>0</v>
          </cell>
          <cell r="M558">
            <v>0</v>
          </cell>
          <cell r="N558"/>
          <cell r="O558"/>
          <cell r="P558">
            <v>0</v>
          </cell>
          <cell r="Q558">
            <v>0</v>
          </cell>
          <cell r="R558">
            <v>0</v>
          </cell>
          <cell r="S558">
            <v>719866.99769673031</v>
          </cell>
          <cell r="T558"/>
        </row>
        <row r="559">
          <cell r="B559" t="str">
            <v>7000307N</v>
          </cell>
          <cell r="C559" t="str">
            <v>St Patricks Home</v>
          </cell>
          <cell r="D559">
            <v>79159.487972216011</v>
          </cell>
          <cell r="E559">
            <v>-132188.7705512761</v>
          </cell>
          <cell r="F559">
            <v>87031.619306188382</v>
          </cell>
          <cell r="G559">
            <v>124905.82806384584</v>
          </cell>
          <cell r="H559">
            <v>220055.11977060643</v>
          </cell>
          <cell r="I559">
            <v>378963.28456158051</v>
          </cell>
          <cell r="J559">
            <v>344863.78034475667</v>
          </cell>
          <cell r="K559">
            <v>723827.06490633718</v>
          </cell>
          <cell r="L559">
            <v>0</v>
          </cell>
          <cell r="M559">
            <v>0</v>
          </cell>
          <cell r="N559"/>
          <cell r="O559"/>
          <cell r="P559">
            <v>0</v>
          </cell>
          <cell r="Q559">
            <v>0</v>
          </cell>
          <cell r="R559">
            <v>0</v>
          </cell>
          <cell r="S559">
            <v>723827.06490633718</v>
          </cell>
          <cell r="T559"/>
        </row>
        <row r="560">
          <cell r="B560" t="str">
            <v>4501301N</v>
          </cell>
          <cell r="C560" t="str">
            <v>Wesley Health Care Center Inc</v>
          </cell>
          <cell r="D560">
            <v>165708.61412539103</v>
          </cell>
          <cell r="E560">
            <v>214829.21694680792</v>
          </cell>
          <cell r="F560">
            <v>198838.27139913308</v>
          </cell>
          <cell r="G560">
            <v>-197127.68412624899</v>
          </cell>
          <cell r="H560">
            <v>-50391.685714295876</v>
          </cell>
          <cell r="I560">
            <v>331856.73263078718</v>
          </cell>
          <cell r="J560">
            <v>395844.23669788614</v>
          </cell>
          <cell r="K560">
            <v>727700.96932867332</v>
          </cell>
          <cell r="L560">
            <v>0</v>
          </cell>
          <cell r="M560">
            <v>0</v>
          </cell>
          <cell r="N560"/>
          <cell r="O560"/>
          <cell r="P560">
            <v>0</v>
          </cell>
          <cell r="Q560">
            <v>0</v>
          </cell>
          <cell r="R560">
            <v>0</v>
          </cell>
          <cell r="S560">
            <v>727700.96932867332</v>
          </cell>
          <cell r="T560"/>
        </row>
        <row r="561">
          <cell r="B561" t="str">
            <v>7000356N</v>
          </cell>
          <cell r="C561" t="str">
            <v>Regeis Care Center</v>
          </cell>
          <cell r="D561">
            <v>186382.37738150457</v>
          </cell>
          <cell r="E561">
            <v>-167003.4664701836</v>
          </cell>
          <cell r="F561">
            <v>3509.8796638701201</v>
          </cell>
          <cell r="G561">
            <v>163545.28646749753</v>
          </cell>
          <cell r="H561">
            <v>178977.01393717693</v>
          </cell>
          <cell r="I561">
            <v>365411.09097986552</v>
          </cell>
          <cell r="J561">
            <v>445604.34596187779</v>
          </cell>
          <cell r="K561">
            <v>811015.43694174336</v>
          </cell>
          <cell r="L561">
            <v>0</v>
          </cell>
          <cell r="M561">
            <v>0</v>
          </cell>
          <cell r="N561"/>
          <cell r="O561"/>
          <cell r="P561">
            <v>0</v>
          </cell>
          <cell r="Q561">
            <v>0</v>
          </cell>
          <cell r="R561">
            <v>0</v>
          </cell>
          <cell r="S561">
            <v>811015.43694174336</v>
          </cell>
          <cell r="T561"/>
        </row>
        <row r="562">
          <cell r="B562" t="str">
            <v>2902306N</v>
          </cell>
          <cell r="C562" t="str">
            <v>Park Avenue Extended Care Facility</v>
          </cell>
          <cell r="D562">
            <v>-127634.4516079657</v>
          </cell>
          <cell r="E562">
            <v>159578.34778051058</v>
          </cell>
          <cell r="F562">
            <v>178831.87439490549</v>
          </cell>
          <cell r="G562">
            <v>144369.91064685988</v>
          </cell>
          <cell r="H562">
            <v>138160.76953254692</v>
          </cell>
          <cell r="I562">
            <v>493306.45074685715</v>
          </cell>
          <cell r="J562">
            <v>336754.58400116733</v>
          </cell>
          <cell r="K562">
            <v>830061.03474802454</v>
          </cell>
          <cell r="L562">
            <v>0</v>
          </cell>
          <cell r="M562">
            <v>0</v>
          </cell>
          <cell r="N562"/>
          <cell r="O562"/>
          <cell r="P562">
            <v>0</v>
          </cell>
          <cell r="Q562">
            <v>0</v>
          </cell>
          <cell r="R562">
            <v>0</v>
          </cell>
          <cell r="S562">
            <v>830061.03474802454</v>
          </cell>
          <cell r="T562"/>
        </row>
        <row r="563">
          <cell r="B563" t="str">
            <v>7003397N</v>
          </cell>
          <cell r="C563" t="str">
            <v>Regal Heights Rehabilitation and Health Care Center</v>
          </cell>
          <cell r="D563">
            <v>8304.5782654891082</v>
          </cell>
          <cell r="E563">
            <v>191045.27267785356</v>
          </cell>
          <cell r="F563">
            <v>161837.78885753726</v>
          </cell>
          <cell r="G563">
            <v>82880.064479346489</v>
          </cell>
          <cell r="H563">
            <v>83120.413436116796</v>
          </cell>
          <cell r="I563">
            <v>527188.11771634326</v>
          </cell>
          <cell r="J563">
            <v>304193.44976743124</v>
          </cell>
          <cell r="K563">
            <v>831381.5674837745</v>
          </cell>
          <cell r="L563">
            <v>0</v>
          </cell>
          <cell r="M563">
            <v>0</v>
          </cell>
          <cell r="N563"/>
          <cell r="O563"/>
          <cell r="P563">
            <v>0</v>
          </cell>
          <cell r="Q563">
            <v>0</v>
          </cell>
          <cell r="R563">
            <v>0</v>
          </cell>
          <cell r="S563">
            <v>831381.5674837745</v>
          </cell>
          <cell r="T563"/>
        </row>
        <row r="564">
          <cell r="B564" t="str">
            <v>2750304n</v>
          </cell>
          <cell r="C564" t="str">
            <v>Jewish Home of Rochester</v>
          </cell>
          <cell r="D564">
            <v>78761.333558541926</v>
          </cell>
          <cell r="E564">
            <v>178658.41260514333</v>
          </cell>
          <cell r="F564">
            <v>103341.72309712434</v>
          </cell>
          <cell r="G564">
            <v>18661.576280386391</v>
          </cell>
          <cell r="H564">
            <v>97042.873306054331</v>
          </cell>
          <cell r="I564">
            <v>476465.91884725034</v>
          </cell>
          <cell r="J564">
            <v>356352.85509088502</v>
          </cell>
          <cell r="K564">
            <v>832818.77393813536</v>
          </cell>
          <cell r="L564">
            <v>0</v>
          </cell>
          <cell r="M564">
            <v>0</v>
          </cell>
          <cell r="N564"/>
          <cell r="O564"/>
          <cell r="P564">
            <v>0</v>
          </cell>
          <cell r="Q564">
            <v>0</v>
          </cell>
          <cell r="R564">
            <v>0</v>
          </cell>
          <cell r="S564">
            <v>832818.77393813536</v>
          </cell>
          <cell r="T564"/>
        </row>
        <row r="565">
          <cell r="B565" t="str">
            <v>5153309N</v>
          </cell>
          <cell r="C565" t="str">
            <v>Huntington Hills Center for Health and Rehabilitation</v>
          </cell>
          <cell r="D565">
            <v>90145.583542454435</v>
          </cell>
          <cell r="E565">
            <v>111644.0996956531</v>
          </cell>
          <cell r="F565">
            <v>104949.33154786458</v>
          </cell>
          <cell r="G565">
            <v>181153.7407959167</v>
          </cell>
          <cell r="H565">
            <v>-15725.245342059219</v>
          </cell>
          <cell r="I565">
            <v>472167.5102398296</v>
          </cell>
          <cell r="J565">
            <v>395247.84677680954</v>
          </cell>
          <cell r="K565">
            <v>867415.35701663909</v>
          </cell>
          <cell r="L565">
            <v>0</v>
          </cell>
          <cell r="M565">
            <v>0</v>
          </cell>
          <cell r="N565"/>
          <cell r="O565"/>
          <cell r="P565">
            <v>0</v>
          </cell>
          <cell r="Q565">
            <v>0</v>
          </cell>
          <cell r="R565">
            <v>0</v>
          </cell>
          <cell r="S565">
            <v>867415.35701663909</v>
          </cell>
          <cell r="T565"/>
        </row>
        <row r="566">
          <cell r="B566" t="str">
            <v>7002337N</v>
          </cell>
          <cell r="C566" t="str">
            <v>Henry J. Carter Skilled Nursing Facility</v>
          </cell>
          <cell r="D566">
            <v>-284161.60141161131</v>
          </cell>
          <cell r="E566">
            <v>143748.48697155342</v>
          </cell>
          <cell r="F566">
            <v>152431.75615338562</v>
          </cell>
          <cell r="G566">
            <v>218913.02884539901</v>
          </cell>
          <cell r="H566">
            <v>251362.45638245685</v>
          </cell>
          <cell r="I566">
            <v>482294.12694118358</v>
          </cell>
          <cell r="J566">
            <v>400340.33158526319</v>
          </cell>
          <cell r="K566">
            <v>882634.45852644672</v>
          </cell>
          <cell r="L566">
            <v>0</v>
          </cell>
          <cell r="M566">
            <v>0</v>
          </cell>
          <cell r="N566"/>
          <cell r="O566"/>
          <cell r="P566">
            <v>0</v>
          </cell>
          <cell r="Q566">
            <v>0</v>
          </cell>
          <cell r="R566">
            <v>0</v>
          </cell>
          <cell r="S566">
            <v>882634.45852644672</v>
          </cell>
          <cell r="T566"/>
        </row>
        <row r="567">
          <cell r="B567" t="str">
            <v>7001323N</v>
          </cell>
          <cell r="C567" t="str">
            <v>Cobble Hill Health Center, Inc</v>
          </cell>
          <cell r="D567">
            <v>13557.96204041742</v>
          </cell>
          <cell r="E567">
            <v>-250027.35638512383</v>
          </cell>
          <cell r="F567">
            <v>34956.572153510482</v>
          </cell>
          <cell r="G567">
            <v>231433.22473577937</v>
          </cell>
          <cell r="H567">
            <v>235392.7593989482</v>
          </cell>
          <cell r="I567">
            <v>265313.16194353165</v>
          </cell>
          <cell r="J567">
            <v>622639.88378559682</v>
          </cell>
          <cell r="K567">
            <v>887953.04572912841</v>
          </cell>
          <cell r="L567">
            <v>0</v>
          </cell>
          <cell r="M567">
            <v>0</v>
          </cell>
          <cell r="N567"/>
          <cell r="O567"/>
          <cell r="P567">
            <v>0</v>
          </cell>
          <cell r="Q567">
            <v>0</v>
          </cell>
          <cell r="R567">
            <v>0</v>
          </cell>
          <cell r="S567">
            <v>887953.04572912841</v>
          </cell>
          <cell r="T567"/>
        </row>
        <row r="568">
          <cell r="B568" t="str">
            <v>5153307N</v>
          </cell>
          <cell r="C568" t="str">
            <v>Gurwin Jewish Nursing and Rehabilitation Center</v>
          </cell>
          <cell r="D568">
            <v>272590.07199329237</v>
          </cell>
          <cell r="E568">
            <v>168261.40789457469</v>
          </cell>
          <cell r="F568">
            <v>-238818.47153920695</v>
          </cell>
          <cell r="G568">
            <v>129763.57858844932</v>
          </cell>
          <cell r="H568">
            <v>-16094.257004670326</v>
          </cell>
          <cell r="I568">
            <v>315702.32993243908</v>
          </cell>
          <cell r="J568">
            <v>580333.16087754455</v>
          </cell>
          <cell r="K568">
            <v>896035.49080998357</v>
          </cell>
          <cell r="L568">
            <v>0</v>
          </cell>
          <cell r="M568">
            <v>0</v>
          </cell>
          <cell r="N568"/>
          <cell r="O568"/>
          <cell r="P568">
            <v>0</v>
          </cell>
          <cell r="Q568">
            <v>0</v>
          </cell>
          <cell r="R568">
            <v>0</v>
          </cell>
          <cell r="S568">
            <v>896035.49080998357</v>
          </cell>
          <cell r="T568"/>
        </row>
        <row r="569">
          <cell r="B569" t="str">
            <v>2757300N</v>
          </cell>
          <cell r="C569" t="str">
            <v>St Anns Community</v>
          </cell>
          <cell r="D569">
            <v>220732.02818069118</v>
          </cell>
          <cell r="E569">
            <v>245637.24928141647</v>
          </cell>
          <cell r="F569">
            <v>27073.936480752105</v>
          </cell>
          <cell r="G569">
            <v>-12517.35703455253</v>
          </cell>
          <cell r="H569">
            <v>-61063.29019289081</v>
          </cell>
          <cell r="I569">
            <v>419862.56671541644</v>
          </cell>
          <cell r="J569">
            <v>499472.17280522391</v>
          </cell>
          <cell r="K569">
            <v>919334.73952064035</v>
          </cell>
          <cell r="L569">
            <v>0</v>
          </cell>
          <cell r="M569">
            <v>0</v>
          </cell>
          <cell r="N569"/>
          <cell r="O569"/>
          <cell r="P569">
            <v>0</v>
          </cell>
          <cell r="Q569">
            <v>0</v>
          </cell>
          <cell r="R569">
            <v>0</v>
          </cell>
          <cell r="S569">
            <v>919334.73952064035</v>
          </cell>
          <cell r="T569"/>
        </row>
        <row r="570">
          <cell r="B570" t="str">
            <v>4102307N</v>
          </cell>
          <cell r="C570" t="str">
            <v>Van Rensselaer Manor</v>
          </cell>
          <cell r="D570">
            <v>9650.6711363675422</v>
          </cell>
          <cell r="E570">
            <v>139304.60443837004</v>
          </cell>
          <cell r="F570">
            <v>125111.9960925678</v>
          </cell>
          <cell r="G570">
            <v>108913.99965878455</v>
          </cell>
          <cell r="H570">
            <v>99236.122486404915</v>
          </cell>
          <cell r="I570">
            <v>482217.39381249482</v>
          </cell>
          <cell r="J570">
            <v>458511.43396191223</v>
          </cell>
          <cell r="K570">
            <v>940728.82777440711</v>
          </cell>
          <cell r="L570">
            <v>0</v>
          </cell>
          <cell r="M570">
            <v>0</v>
          </cell>
          <cell r="N570"/>
          <cell r="O570"/>
          <cell r="P570">
            <v>0</v>
          </cell>
          <cell r="Q570">
            <v>0</v>
          </cell>
          <cell r="R570">
            <v>0</v>
          </cell>
          <cell r="S570">
            <v>940728.82777440711</v>
          </cell>
          <cell r="T570"/>
        </row>
        <row r="571">
          <cell r="B571" t="str">
            <v>3523301N</v>
          </cell>
          <cell r="C571" t="str">
            <v>The Valley View Center for Nursing Care and Rehabilitation</v>
          </cell>
          <cell r="D571">
            <v>113042.23128608038</v>
          </cell>
          <cell r="E571">
            <v>32547.689752012113</v>
          </cell>
          <cell r="F571">
            <v>145087.5440744611</v>
          </cell>
          <cell r="G571">
            <v>133379.9325158713</v>
          </cell>
          <cell r="H571">
            <v>16244.631099553333</v>
          </cell>
          <cell r="I571">
            <v>440302.02872797818</v>
          </cell>
          <cell r="J571">
            <v>508116.90155075421</v>
          </cell>
          <cell r="K571">
            <v>948418.93027873244</v>
          </cell>
          <cell r="L571">
            <v>0</v>
          </cell>
          <cell r="M571">
            <v>0</v>
          </cell>
          <cell r="N571"/>
          <cell r="O571"/>
          <cell r="P571">
            <v>0</v>
          </cell>
          <cell r="Q571">
            <v>0</v>
          </cell>
          <cell r="R571">
            <v>0</v>
          </cell>
          <cell r="S571">
            <v>948418.93027873244</v>
          </cell>
          <cell r="T571"/>
        </row>
        <row r="572">
          <cell r="B572" t="str">
            <v>5151310N</v>
          </cell>
          <cell r="C572" t="str">
            <v>Long Island State Veterans Home</v>
          </cell>
          <cell r="D572">
            <v>105756.51241386624</v>
          </cell>
          <cell r="E572">
            <v>27062.024699975853</v>
          </cell>
          <cell r="F572">
            <v>209537.32342457285</v>
          </cell>
          <cell r="G572">
            <v>110075.90860621457</v>
          </cell>
          <cell r="H572">
            <v>98475.352067569649</v>
          </cell>
          <cell r="I572">
            <v>550907.1212121991</v>
          </cell>
          <cell r="J572">
            <v>413084.16161347658</v>
          </cell>
          <cell r="K572">
            <v>963991.28282567568</v>
          </cell>
          <cell r="L572">
            <v>0</v>
          </cell>
          <cell r="M572">
            <v>0</v>
          </cell>
          <cell r="N572"/>
          <cell r="O572"/>
          <cell r="P572">
            <v>0</v>
          </cell>
          <cell r="Q572">
            <v>0</v>
          </cell>
          <cell r="R572">
            <v>0</v>
          </cell>
          <cell r="S572">
            <v>963991.28282567568</v>
          </cell>
          <cell r="T572"/>
        </row>
        <row r="573">
          <cell r="B573" t="str">
            <v>7002355N</v>
          </cell>
          <cell r="C573" t="str">
            <v>Northern Manhattan Rehabilitation and Nursing Center</v>
          </cell>
          <cell r="D573">
            <v>12154.773563184252</v>
          </cell>
          <cell r="E573">
            <v>163480.56171461541</v>
          </cell>
          <cell r="F573">
            <v>156507.52785917051</v>
          </cell>
          <cell r="G573">
            <v>-7583.1154866658517</v>
          </cell>
          <cell r="H573">
            <v>102490.26405647174</v>
          </cell>
          <cell r="I573">
            <v>427050.0117067761</v>
          </cell>
          <cell r="J573">
            <v>566395.22535624984</v>
          </cell>
          <cell r="K573">
            <v>993445.23706302594</v>
          </cell>
          <cell r="L573">
            <v>0</v>
          </cell>
          <cell r="M573">
            <v>0</v>
          </cell>
          <cell r="N573"/>
          <cell r="O573"/>
          <cell r="P573">
            <v>0</v>
          </cell>
          <cell r="Q573">
            <v>0</v>
          </cell>
          <cell r="R573">
            <v>0</v>
          </cell>
          <cell r="S573">
            <v>993445.23706302594</v>
          </cell>
          <cell r="T573"/>
        </row>
        <row r="574">
          <cell r="B574" t="str">
            <v>3202308N</v>
          </cell>
          <cell r="C574" t="str">
            <v>Masonic Care Community of New York</v>
          </cell>
          <cell r="D574">
            <v>95502.638997570233</v>
          </cell>
          <cell r="E574">
            <v>200564.04293233406</v>
          </cell>
          <cell r="F574">
            <v>113294.7987162608</v>
          </cell>
          <cell r="G574">
            <v>84751.048120379739</v>
          </cell>
          <cell r="H574">
            <v>122369.49667370242</v>
          </cell>
          <cell r="I574">
            <v>616482.02544024726</v>
          </cell>
          <cell r="J574">
            <v>395910.25543464092</v>
          </cell>
          <cell r="K574">
            <v>1012392.2808748882</v>
          </cell>
          <cell r="L574">
            <v>0</v>
          </cell>
          <cell r="M574">
            <v>0</v>
          </cell>
          <cell r="N574"/>
          <cell r="O574"/>
          <cell r="P574">
            <v>0</v>
          </cell>
          <cell r="Q574">
            <v>0</v>
          </cell>
          <cell r="R574">
            <v>0</v>
          </cell>
          <cell r="S574">
            <v>1012392.2808748882</v>
          </cell>
          <cell r="T574"/>
        </row>
        <row r="575">
          <cell r="B575" t="str">
            <v>7004321N</v>
          </cell>
          <cell r="C575" t="str">
            <v>Clove Lakes Health Care and Rehabilitation Center, Inc</v>
          </cell>
          <cell r="D575">
            <v>297994.81309725647</v>
          </cell>
          <cell r="E575">
            <v>43962.540620670654</v>
          </cell>
          <cell r="F575">
            <v>19756.571127222625</v>
          </cell>
          <cell r="G575">
            <v>24828.459330344169</v>
          </cell>
          <cell r="H575">
            <v>23803.067029991373</v>
          </cell>
          <cell r="I575">
            <v>410345.45120548527</v>
          </cell>
          <cell r="J575">
            <v>631073.34351621487</v>
          </cell>
          <cell r="K575">
            <v>1041418.7947217001</v>
          </cell>
          <cell r="L575">
            <v>0</v>
          </cell>
          <cell r="M575">
            <v>0</v>
          </cell>
          <cell r="N575"/>
          <cell r="O575"/>
          <cell r="P575">
            <v>0</v>
          </cell>
          <cell r="Q575">
            <v>0</v>
          </cell>
          <cell r="R575">
            <v>0</v>
          </cell>
          <cell r="S575">
            <v>1041418.7947217001</v>
          </cell>
          <cell r="T575"/>
        </row>
        <row r="576">
          <cell r="B576" t="str">
            <v>7003393N</v>
          </cell>
          <cell r="C576" t="str">
            <v>Union Plaza Care Center</v>
          </cell>
          <cell r="D576">
            <v>79853.258490258013</v>
          </cell>
          <cell r="E576">
            <v>187242.67485601126</v>
          </cell>
          <cell r="F576">
            <v>134439.20004699953</v>
          </cell>
          <cell r="G576">
            <v>129534.08687567047</v>
          </cell>
          <cell r="H576">
            <v>131202.08894882727</v>
          </cell>
          <cell r="I576">
            <v>662271.30921776651</v>
          </cell>
          <cell r="J576">
            <v>407055.55194207287</v>
          </cell>
          <cell r="K576">
            <v>1069326.8611598394</v>
          </cell>
          <cell r="L576">
            <v>0</v>
          </cell>
          <cell r="M576">
            <v>0</v>
          </cell>
          <cell r="N576"/>
          <cell r="O576"/>
          <cell r="P576">
            <v>0</v>
          </cell>
          <cell r="Q576">
            <v>0</v>
          </cell>
          <cell r="R576">
            <v>0</v>
          </cell>
          <cell r="S576">
            <v>1069326.8611598394</v>
          </cell>
          <cell r="T576"/>
        </row>
        <row r="577">
          <cell r="B577" t="str">
            <v>7003415N</v>
          </cell>
          <cell r="C577" t="str">
            <v>Flushing Manor Nursing Home</v>
          </cell>
          <cell r="D577">
            <v>126666.81397508296</v>
          </cell>
          <cell r="E577">
            <v>157682.52551439242</v>
          </cell>
          <cell r="F577">
            <v>163730.46703485516</v>
          </cell>
          <cell r="G577">
            <v>138635.50350535029</v>
          </cell>
          <cell r="H577">
            <v>131318.63323901745</v>
          </cell>
          <cell r="I577">
            <v>718033.94326869829</v>
          </cell>
          <cell r="J577">
            <v>361633.62003040628</v>
          </cell>
          <cell r="K577">
            <v>1079667.5632991046</v>
          </cell>
          <cell r="L577">
            <v>0</v>
          </cell>
          <cell r="M577">
            <v>0</v>
          </cell>
          <cell r="N577"/>
          <cell r="O577"/>
          <cell r="P577">
            <v>0</v>
          </cell>
          <cell r="Q577">
            <v>0</v>
          </cell>
          <cell r="R577">
            <v>0</v>
          </cell>
          <cell r="S577">
            <v>1079667.5632991046</v>
          </cell>
          <cell r="T577"/>
        </row>
        <row r="578">
          <cell r="B578" t="str">
            <v>7003346N</v>
          </cell>
          <cell r="C578" t="str">
            <v>Jamaica Hospital Nursing Home Co Inc</v>
          </cell>
          <cell r="D578">
            <v>99724.910567191022</v>
          </cell>
          <cell r="E578">
            <v>199234.68895217005</v>
          </cell>
          <cell r="F578">
            <v>172557.2928729796</v>
          </cell>
          <cell r="G578">
            <v>146342.00426456163</v>
          </cell>
          <cell r="H578">
            <v>133000.90672248093</v>
          </cell>
          <cell r="I578">
            <v>750859.80337938317</v>
          </cell>
          <cell r="J578">
            <v>357145.29307722731</v>
          </cell>
          <cell r="K578">
            <v>1108005.0964566106</v>
          </cell>
          <cell r="L578">
            <v>0</v>
          </cell>
          <cell r="M578">
            <v>0</v>
          </cell>
          <cell r="N578"/>
          <cell r="O578"/>
          <cell r="P578">
            <v>0</v>
          </cell>
          <cell r="Q578">
            <v>0</v>
          </cell>
          <cell r="R578">
            <v>0</v>
          </cell>
          <cell r="S578">
            <v>1108005.0964566106</v>
          </cell>
          <cell r="T578"/>
        </row>
        <row r="579">
          <cell r="B579" t="str">
            <v>7004310N</v>
          </cell>
          <cell r="C579" t="str">
            <v>Carmel Richmond Healthcare and Rehabilitation Center</v>
          </cell>
          <cell r="D579">
            <v>8870.1805786405166</v>
          </cell>
          <cell r="E579">
            <v>203143.51078018532</v>
          </cell>
          <cell r="F579">
            <v>200476.23224999761</v>
          </cell>
          <cell r="G579">
            <v>169451.9255935493</v>
          </cell>
          <cell r="H579">
            <v>152190.00457700118</v>
          </cell>
          <cell r="I579">
            <v>734131.85377937392</v>
          </cell>
          <cell r="J579">
            <v>399894.59577377001</v>
          </cell>
          <cell r="K579">
            <v>1134026.4495531439</v>
          </cell>
          <cell r="L579">
            <v>0</v>
          </cell>
          <cell r="M579">
            <v>0</v>
          </cell>
          <cell r="N579"/>
          <cell r="O579"/>
          <cell r="P579">
            <v>0</v>
          </cell>
          <cell r="Q579">
            <v>0</v>
          </cell>
          <cell r="R579">
            <v>0</v>
          </cell>
          <cell r="S579">
            <v>1134026.4495531439</v>
          </cell>
          <cell r="T579"/>
        </row>
        <row r="580">
          <cell r="B580" t="str">
            <v>7004303N</v>
          </cell>
          <cell r="C580" t="str">
            <v>Eger Health Care and Rehabilitation Center</v>
          </cell>
          <cell r="D580">
            <v>10758.152573326981</v>
          </cell>
          <cell r="E580">
            <v>28632.865634398127</v>
          </cell>
          <cell r="F580">
            <v>212318.80206399001</v>
          </cell>
          <cell r="G580">
            <v>243239.04928473465</v>
          </cell>
          <cell r="H580">
            <v>224947.14908460504</v>
          </cell>
          <cell r="I580">
            <v>719896.01864105486</v>
          </cell>
          <cell r="J580">
            <v>461474.53712787729</v>
          </cell>
          <cell r="K580">
            <v>1181370.5557689322</v>
          </cell>
          <cell r="L580">
            <v>0</v>
          </cell>
          <cell r="M580">
            <v>0</v>
          </cell>
          <cell r="N580"/>
          <cell r="O580"/>
          <cell r="P580">
            <v>0</v>
          </cell>
          <cell r="Q580">
            <v>0</v>
          </cell>
          <cell r="R580">
            <v>0</v>
          </cell>
          <cell r="S580">
            <v>1181370.5557689322</v>
          </cell>
          <cell r="T580"/>
        </row>
        <row r="581">
          <cell r="B581" t="str">
            <v>7001802N</v>
          </cell>
          <cell r="C581" t="str">
            <v>Atlantis Rehabilitation and Residential Health Care Facility</v>
          </cell>
          <cell r="D581">
            <v>133997.38593021309</v>
          </cell>
          <cell r="E581">
            <v>161567.82470415343</v>
          </cell>
          <cell r="F581">
            <v>145424.03801689236</v>
          </cell>
          <cell r="G581">
            <v>108817.21940048038</v>
          </cell>
          <cell r="H581">
            <v>104418.79572079753</v>
          </cell>
          <cell r="I581">
            <v>654225.26377253677</v>
          </cell>
          <cell r="J581">
            <v>626675.64969441714</v>
          </cell>
          <cell r="K581">
            <v>1280900.9134669539</v>
          </cell>
          <cell r="L581">
            <v>0</v>
          </cell>
          <cell r="M581">
            <v>0</v>
          </cell>
          <cell r="N581"/>
          <cell r="O581"/>
          <cell r="P581">
            <v>0</v>
          </cell>
          <cell r="Q581">
            <v>0</v>
          </cell>
          <cell r="R581">
            <v>0</v>
          </cell>
          <cell r="S581">
            <v>1280900.9134669539</v>
          </cell>
          <cell r="T581"/>
        </row>
        <row r="582">
          <cell r="B582" t="str">
            <v>5909302N</v>
          </cell>
          <cell r="C582" t="str">
            <v>Jewish Home Lifecare, Sarah Neuman Center, Westchester</v>
          </cell>
          <cell r="D582">
            <v>109766.50469775923</v>
          </cell>
          <cell r="E582">
            <v>238490.05141009649</v>
          </cell>
          <cell r="F582">
            <v>211217.37609317826</v>
          </cell>
          <cell r="G582">
            <v>166558.46268429991</v>
          </cell>
          <cell r="H582">
            <v>132438.21670595827</v>
          </cell>
          <cell r="I582">
            <v>858470.6115912922</v>
          </cell>
          <cell r="J582">
            <v>430963.57176241133</v>
          </cell>
          <cell r="K582">
            <v>1289434.1833537035</v>
          </cell>
          <cell r="L582">
            <v>0</v>
          </cell>
          <cell r="M582">
            <v>0</v>
          </cell>
          <cell r="N582"/>
          <cell r="O582"/>
          <cell r="P582">
            <v>0</v>
          </cell>
          <cell r="Q582">
            <v>0</v>
          </cell>
          <cell r="R582">
            <v>0</v>
          </cell>
          <cell r="S582">
            <v>1289434.1833537035</v>
          </cell>
          <cell r="T582"/>
        </row>
        <row r="583">
          <cell r="B583" t="str">
            <v>7001354N</v>
          </cell>
          <cell r="C583" t="str">
            <v>Center for Nursing &amp; Rehabilitation Inc</v>
          </cell>
          <cell r="D583">
            <v>10464.301391168614</v>
          </cell>
          <cell r="E583">
            <v>283548.84931739571</v>
          </cell>
          <cell r="F583">
            <v>284558.51828787383</v>
          </cell>
          <cell r="G583">
            <v>-42883.531190926733</v>
          </cell>
          <cell r="H583">
            <v>204754.42830998712</v>
          </cell>
          <cell r="I583">
            <v>740442.56611549854</v>
          </cell>
          <cell r="J583">
            <v>575841.15316112991</v>
          </cell>
          <cell r="K583">
            <v>1316283.7192766285</v>
          </cell>
          <cell r="L583">
            <v>0</v>
          </cell>
          <cell r="M583">
            <v>0</v>
          </cell>
          <cell r="N583"/>
          <cell r="O583"/>
          <cell r="P583">
            <v>0</v>
          </cell>
          <cell r="Q583">
            <v>0</v>
          </cell>
          <cell r="R583">
            <v>0</v>
          </cell>
          <cell r="S583">
            <v>1316283.7192766285</v>
          </cell>
          <cell r="T583"/>
        </row>
        <row r="584">
          <cell r="B584" t="str">
            <v>5904309N</v>
          </cell>
          <cell r="C584" t="str">
            <v>United Hebrew Geriatric Center</v>
          </cell>
          <cell r="D584">
            <v>174346.82116521147</v>
          </cell>
          <cell r="E584">
            <v>119004.95633383904</v>
          </cell>
          <cell r="F584">
            <v>215347.87101697151</v>
          </cell>
          <cell r="G584">
            <v>199926.78440226614</v>
          </cell>
          <cell r="H584">
            <v>206302.89291737942</v>
          </cell>
          <cell r="I584">
            <v>914929.32583566755</v>
          </cell>
          <cell r="J584">
            <v>406008.60469208035</v>
          </cell>
          <cell r="K584">
            <v>1320937.9305277478</v>
          </cell>
          <cell r="L584">
            <v>0</v>
          </cell>
          <cell r="M584">
            <v>0</v>
          </cell>
          <cell r="N584"/>
          <cell r="O584"/>
          <cell r="P584">
            <v>0</v>
          </cell>
          <cell r="Q584">
            <v>0</v>
          </cell>
          <cell r="R584">
            <v>0</v>
          </cell>
          <cell r="S584">
            <v>1320937.9305277478</v>
          </cell>
          <cell r="T584"/>
        </row>
        <row r="585">
          <cell r="B585" t="str">
            <v>5154319N</v>
          </cell>
          <cell r="C585" t="str">
            <v>Our Lady of Consolation Nursing and Rehabilitative Care Center</v>
          </cell>
          <cell r="D585">
            <v>13377.679099308501</v>
          </cell>
          <cell r="E585">
            <v>292816.14833053289</v>
          </cell>
          <cell r="F585">
            <v>251280.42923128739</v>
          </cell>
          <cell r="G585">
            <v>221655.52468775946</v>
          </cell>
          <cell r="H585">
            <v>126067.24857568229</v>
          </cell>
          <cell r="I585">
            <v>905197.02992457047</v>
          </cell>
          <cell r="J585">
            <v>458920.79454124032</v>
          </cell>
          <cell r="K585">
            <v>1364117.8244658108</v>
          </cell>
          <cell r="L585">
            <v>0</v>
          </cell>
          <cell r="M585">
            <v>0</v>
          </cell>
          <cell r="N585"/>
          <cell r="O585"/>
          <cell r="P585">
            <v>0</v>
          </cell>
          <cell r="Q585">
            <v>0</v>
          </cell>
          <cell r="R585">
            <v>0</v>
          </cell>
          <cell r="S585">
            <v>1364117.8244658108</v>
          </cell>
          <cell r="T585"/>
        </row>
        <row r="586">
          <cell r="B586" t="str">
            <v>7003350N</v>
          </cell>
          <cell r="C586" t="str">
            <v>Hillside Manor Rehab &amp; Extended Care Center</v>
          </cell>
          <cell r="D586">
            <v>11530.554910277249</v>
          </cell>
          <cell r="E586">
            <v>174980.95952127103</v>
          </cell>
          <cell r="F586">
            <v>171303.48562324618</v>
          </cell>
          <cell r="G586">
            <v>150942.48250492683</v>
          </cell>
          <cell r="H586">
            <v>276074.35981265036</v>
          </cell>
          <cell r="I586">
            <v>784831.8423723717</v>
          </cell>
          <cell r="J586">
            <v>606988.86701135186</v>
          </cell>
          <cell r="K586">
            <v>1391820.7093837236</v>
          </cell>
          <cell r="L586">
            <v>0</v>
          </cell>
          <cell r="M586">
            <v>0</v>
          </cell>
          <cell r="N586"/>
          <cell r="O586"/>
          <cell r="P586">
            <v>0</v>
          </cell>
          <cell r="Q586">
            <v>0</v>
          </cell>
          <cell r="R586">
            <v>0</v>
          </cell>
          <cell r="S586">
            <v>1391820.7093837236</v>
          </cell>
          <cell r="T586"/>
        </row>
        <row r="587">
          <cell r="B587" t="str">
            <v>7001033N</v>
          </cell>
          <cell r="C587" t="str">
            <v>Rutland Nursing Home Co Inc</v>
          </cell>
          <cell r="D587">
            <v>437614.77440115134</v>
          </cell>
          <cell r="E587">
            <v>52243.62404173112</v>
          </cell>
          <cell r="F587">
            <v>44438.55765628512</v>
          </cell>
          <cell r="G587">
            <v>174773.85730480589</v>
          </cell>
          <cell r="H587">
            <v>26263.811223459081</v>
          </cell>
          <cell r="I587">
            <v>735334.62462743255</v>
          </cell>
          <cell r="J587">
            <v>670647.12948263471</v>
          </cell>
          <cell r="K587">
            <v>1405981.7541100672</v>
          </cell>
          <cell r="L587">
            <v>0</v>
          </cell>
          <cell r="M587">
            <v>670647</v>
          </cell>
          <cell r="N587"/>
          <cell r="O587">
            <v>811941.04</v>
          </cell>
          <cell r="P587">
            <v>0</v>
          </cell>
          <cell r="Q587">
            <v>1482588.04</v>
          </cell>
          <cell r="R587">
            <v>1482588.04</v>
          </cell>
          <cell r="S587">
            <v>1405981.7541100672</v>
          </cell>
          <cell r="T587"/>
        </row>
        <row r="588">
          <cell r="B588" t="str">
            <v>7001318N</v>
          </cell>
          <cell r="C588" t="str">
            <v>Schulman and Schachne Institute for Nursing And Rehabilitation</v>
          </cell>
          <cell r="D588">
            <v>125120.8136040298</v>
          </cell>
          <cell r="E588">
            <v>272183.77375628334</v>
          </cell>
          <cell r="F588">
            <v>135547.13027502788</v>
          </cell>
          <cell r="G588">
            <v>202711.30893983523</v>
          </cell>
          <cell r="H588">
            <v>193222.31894681565</v>
          </cell>
          <cell r="I588">
            <v>928785.34552199196</v>
          </cell>
          <cell r="J588">
            <v>505667.75179357809</v>
          </cell>
          <cell r="K588">
            <v>1434453.0973155701</v>
          </cell>
          <cell r="L588">
            <v>0</v>
          </cell>
          <cell r="M588">
            <v>0</v>
          </cell>
          <cell r="N588"/>
          <cell r="O588"/>
          <cell r="P588">
            <v>0</v>
          </cell>
          <cell r="Q588">
            <v>0</v>
          </cell>
          <cell r="R588">
            <v>0</v>
          </cell>
          <cell r="S588">
            <v>1434453.0973155701</v>
          </cell>
          <cell r="T588"/>
        </row>
        <row r="589">
          <cell r="B589" t="str">
            <v>7002345N</v>
          </cell>
          <cell r="C589" t="str">
            <v>Terence Cardinal Cooke Health Care Center</v>
          </cell>
          <cell r="D589">
            <v>267766.38859302766</v>
          </cell>
          <cell r="E589">
            <v>172788.20015451909</v>
          </cell>
          <cell r="F589">
            <v>140265.67682829653</v>
          </cell>
          <cell r="G589">
            <v>135362.75802620032</v>
          </cell>
          <cell r="H589">
            <v>106298.10970134631</v>
          </cell>
          <cell r="I589">
            <v>822481.13330338988</v>
          </cell>
          <cell r="J589">
            <v>614120.50251710508</v>
          </cell>
          <cell r="K589">
            <v>1436601.635820495</v>
          </cell>
          <cell r="L589">
            <v>0</v>
          </cell>
          <cell r="M589">
            <v>0</v>
          </cell>
          <cell r="N589"/>
          <cell r="O589"/>
          <cell r="P589">
            <v>0</v>
          </cell>
          <cell r="Q589">
            <v>0</v>
          </cell>
          <cell r="R589">
            <v>0</v>
          </cell>
          <cell r="S589">
            <v>1436601.635820495</v>
          </cell>
          <cell r="T589"/>
        </row>
        <row r="590">
          <cell r="B590" t="str">
            <v>7003306N</v>
          </cell>
          <cell r="C590" t="str">
            <v>Ozanam Hall of Queens Nursing Home Inc</v>
          </cell>
          <cell r="D590">
            <v>142837.17948197163</v>
          </cell>
          <cell r="E590">
            <v>315485.98060548038</v>
          </cell>
          <cell r="F590">
            <v>288337.90447053191</v>
          </cell>
          <cell r="G590">
            <v>117947.63687601985</v>
          </cell>
          <cell r="H590">
            <v>128429.81025102784</v>
          </cell>
          <cell r="I590">
            <v>993038.5116850317</v>
          </cell>
          <cell r="J590">
            <v>568311.44449285278</v>
          </cell>
          <cell r="K590">
            <v>1561349.9561778845</v>
          </cell>
          <cell r="L590">
            <v>0</v>
          </cell>
          <cell r="M590">
            <v>0</v>
          </cell>
          <cell r="N590"/>
          <cell r="O590"/>
          <cell r="P590">
            <v>0</v>
          </cell>
          <cell r="Q590">
            <v>0</v>
          </cell>
          <cell r="R590">
            <v>0</v>
          </cell>
          <cell r="S590">
            <v>1561349.9561778845</v>
          </cell>
          <cell r="T590"/>
        </row>
        <row r="591">
          <cell r="B591" t="str">
            <v>7002356N</v>
          </cell>
          <cell r="C591" t="str">
            <v>Amsterdam Nursing Home Corp (1992)</v>
          </cell>
          <cell r="D591">
            <v>319740.24141831731</v>
          </cell>
          <cell r="E591">
            <v>317012.04569628998</v>
          </cell>
          <cell r="F591">
            <v>277755.68278299819</v>
          </cell>
          <cell r="G591">
            <v>122072.07573952318</v>
          </cell>
          <cell r="H591">
            <v>-22063.814668299263</v>
          </cell>
          <cell r="I591">
            <v>1014516.2309688294</v>
          </cell>
          <cell r="J591">
            <v>577242.16886215878</v>
          </cell>
          <cell r="K591">
            <v>1591758.3998309881</v>
          </cell>
          <cell r="L591">
            <v>0</v>
          </cell>
          <cell r="M591">
            <v>0</v>
          </cell>
          <cell r="N591"/>
          <cell r="O591"/>
          <cell r="P591">
            <v>0</v>
          </cell>
          <cell r="Q591">
            <v>0</v>
          </cell>
          <cell r="R591">
            <v>0</v>
          </cell>
          <cell r="S591">
            <v>1591758.3998309881</v>
          </cell>
          <cell r="T591"/>
        </row>
        <row r="592">
          <cell r="B592" t="str">
            <v>7000315N</v>
          </cell>
          <cell r="C592" t="str">
            <v>Schervier Nursing Care Center</v>
          </cell>
          <cell r="D592">
            <v>254311.94995608329</v>
          </cell>
          <cell r="E592">
            <v>174620.95264487996</v>
          </cell>
          <cell r="F592">
            <v>158019.63201754139</v>
          </cell>
          <cell r="G592">
            <v>280624.01937410625</v>
          </cell>
          <cell r="H592">
            <v>117200.58002481345</v>
          </cell>
          <cell r="I592">
            <v>984777.13401742431</v>
          </cell>
          <cell r="J592">
            <v>625532.07391413243</v>
          </cell>
          <cell r="K592">
            <v>1610309.2079315567</v>
          </cell>
          <cell r="L592">
            <v>0</v>
          </cell>
          <cell r="M592">
            <v>0</v>
          </cell>
          <cell r="N592"/>
          <cell r="O592"/>
          <cell r="P592">
            <v>0</v>
          </cell>
          <cell r="Q592">
            <v>0</v>
          </cell>
          <cell r="R592">
            <v>0</v>
          </cell>
          <cell r="S592">
            <v>1610309.2079315567</v>
          </cell>
          <cell r="T592"/>
        </row>
        <row r="593">
          <cell r="B593" t="str">
            <v>7004304N</v>
          </cell>
          <cell r="C593" t="str">
            <v>Sea View Hospital, Rehabilitation Center and Home</v>
          </cell>
          <cell r="D593">
            <v>235536.39662918047</v>
          </cell>
          <cell r="E593">
            <v>243487.43772834609</v>
          </cell>
          <cell r="F593">
            <v>232621.79244198141</v>
          </cell>
          <cell r="G593">
            <v>225930.96003295216</v>
          </cell>
          <cell r="H593">
            <v>229558.03539468508</v>
          </cell>
          <cell r="I593">
            <v>1167134.6222271451</v>
          </cell>
          <cell r="J593">
            <v>450327.2300874588</v>
          </cell>
          <cell r="K593">
            <v>1617461.852314604</v>
          </cell>
          <cell r="L593">
            <v>0</v>
          </cell>
          <cell r="M593">
            <v>0</v>
          </cell>
          <cell r="N593"/>
          <cell r="O593"/>
          <cell r="P593">
            <v>0</v>
          </cell>
          <cell r="Q593">
            <v>0</v>
          </cell>
          <cell r="R593">
            <v>0</v>
          </cell>
          <cell r="S593">
            <v>1617461.852314604</v>
          </cell>
          <cell r="T593"/>
        </row>
        <row r="594">
          <cell r="B594" t="str">
            <v>7002340N</v>
          </cell>
          <cell r="C594" t="str">
            <v>Jewish Home Lifecare, Manhattan</v>
          </cell>
          <cell r="D594">
            <v>203141.95645492541</v>
          </cell>
          <cell r="E594">
            <v>246980.94516111491</v>
          </cell>
          <cell r="F594">
            <v>204886.189142544</v>
          </cell>
          <cell r="G594">
            <v>156040.32926373623</v>
          </cell>
          <cell r="H594">
            <v>140572.97034688963</v>
          </cell>
          <cell r="I594">
            <v>951622.39036921016</v>
          </cell>
          <cell r="J594">
            <v>828461.62351497228</v>
          </cell>
          <cell r="K594">
            <v>1780084.0138841826</v>
          </cell>
          <cell r="L594">
            <v>0</v>
          </cell>
          <cell r="M594">
            <v>0</v>
          </cell>
          <cell r="N594"/>
          <cell r="O594"/>
          <cell r="P594">
            <v>0</v>
          </cell>
          <cell r="Q594">
            <v>0</v>
          </cell>
          <cell r="R594">
            <v>0</v>
          </cell>
          <cell r="S594">
            <v>1780084.0138841826</v>
          </cell>
          <cell r="T594"/>
        </row>
        <row r="595">
          <cell r="B595" t="str">
            <v>7003307N</v>
          </cell>
          <cell r="C595" t="str">
            <v>Parker Jewish Institute for Health Care &amp; Rehab</v>
          </cell>
          <cell r="D595">
            <v>194203.24935922009</v>
          </cell>
          <cell r="E595">
            <v>237851.26437451941</v>
          </cell>
          <cell r="F595">
            <v>391922.64943988872</v>
          </cell>
          <cell r="G595">
            <v>352894.04626124538</v>
          </cell>
          <cell r="H595">
            <v>134919.04477910552</v>
          </cell>
          <cell r="I595">
            <v>1311790.2542139792</v>
          </cell>
          <cell r="J595">
            <v>793584.71079967974</v>
          </cell>
          <cell r="K595">
            <v>2105374.9650136591</v>
          </cell>
          <cell r="L595">
            <v>0</v>
          </cell>
          <cell r="M595">
            <v>0</v>
          </cell>
          <cell r="N595"/>
          <cell r="O595"/>
          <cell r="P595">
            <v>0</v>
          </cell>
          <cell r="Q595">
            <v>0</v>
          </cell>
          <cell r="R595">
            <v>0</v>
          </cell>
          <cell r="S595">
            <v>2105374.9650136591</v>
          </cell>
          <cell r="T595"/>
        </row>
        <row r="596">
          <cell r="B596" t="str">
            <v>7000390N</v>
          </cell>
          <cell r="C596" t="str">
            <v>Workmen's Circle Multicare Center</v>
          </cell>
          <cell r="D596">
            <v>174674.94278823154</v>
          </cell>
          <cell r="E596">
            <v>457194.89688947325</v>
          </cell>
          <cell r="F596">
            <v>247389.87743244949</v>
          </cell>
          <cell r="G596">
            <v>180967.20011397323</v>
          </cell>
          <cell r="H596">
            <v>308427.78084297286</v>
          </cell>
          <cell r="I596">
            <v>1368654.6980671003</v>
          </cell>
          <cell r="J596">
            <v>871056.82981611486</v>
          </cell>
          <cell r="K596">
            <v>2239711.5278832149</v>
          </cell>
          <cell r="L596">
            <v>0</v>
          </cell>
          <cell r="M596">
            <v>0</v>
          </cell>
          <cell r="N596"/>
          <cell r="O596"/>
          <cell r="P596">
            <v>0</v>
          </cell>
          <cell r="Q596">
            <v>0</v>
          </cell>
          <cell r="R596">
            <v>0</v>
          </cell>
          <cell r="S596">
            <v>2239711.5278832149</v>
          </cell>
          <cell r="T596"/>
        </row>
        <row r="597">
          <cell r="B597" t="str">
            <v>7000396N</v>
          </cell>
          <cell r="C597" t="str">
            <v>Jewish Home Lifecare, Harry &amp; Jeanette Weinberg Campus, Bronx</v>
          </cell>
          <cell r="D597">
            <v>648914.03046952467</v>
          </cell>
          <cell r="E597">
            <v>397765.69179440942</v>
          </cell>
          <cell r="F597">
            <v>266859.33937673271</v>
          </cell>
          <cell r="G597">
            <v>153019.50651642712</v>
          </cell>
          <cell r="H597">
            <v>267859.79324260948</v>
          </cell>
          <cell r="I597">
            <v>1734418.3613997032</v>
          </cell>
          <cell r="J597">
            <v>742979.7996101235</v>
          </cell>
          <cell r="K597">
            <v>2477398.1610098267</v>
          </cell>
          <cell r="L597">
            <v>0</v>
          </cell>
          <cell r="M597">
            <v>0</v>
          </cell>
          <cell r="N597"/>
          <cell r="O597"/>
          <cell r="P597">
            <v>0</v>
          </cell>
          <cell r="Q597">
            <v>0</v>
          </cell>
          <cell r="R597">
            <v>0</v>
          </cell>
          <cell r="S597">
            <v>2477398.1610098267</v>
          </cell>
          <cell r="T597"/>
        </row>
        <row r="598">
          <cell r="B598" t="str">
            <v>2950302N</v>
          </cell>
          <cell r="C598" t="str">
            <v>A Holly Patterson Extended Care Facility</v>
          </cell>
          <cell r="D598">
            <v>401881.19274053781</v>
          </cell>
          <cell r="E598">
            <v>482604.60830634786</v>
          </cell>
          <cell r="F598">
            <v>435348.67057038611</v>
          </cell>
          <cell r="G598">
            <v>218303.40235083282</v>
          </cell>
          <cell r="H598">
            <v>166295.73254200863</v>
          </cell>
          <cell r="I598">
            <v>1704433.606510113</v>
          </cell>
          <cell r="J598">
            <v>810542.01612303848</v>
          </cell>
          <cell r="K598">
            <v>2514975.6226331517</v>
          </cell>
          <cell r="L598">
            <v>0</v>
          </cell>
          <cell r="M598">
            <v>810542</v>
          </cell>
          <cell r="N598"/>
          <cell r="O598">
            <v>1704434</v>
          </cell>
          <cell r="P598">
            <v>0</v>
          </cell>
          <cell r="Q598">
            <v>2514976</v>
          </cell>
          <cell r="R598">
            <v>2514976</v>
          </cell>
          <cell r="S598">
            <v>2514975.6226331517</v>
          </cell>
          <cell r="T598"/>
        </row>
        <row r="599">
          <cell r="B599" t="str">
            <v>7002352N</v>
          </cell>
          <cell r="C599" t="str">
            <v>Isabella Geriatric Center Inc</v>
          </cell>
          <cell r="D599">
            <v>280011.70973546727</v>
          </cell>
          <cell r="E599">
            <v>68120.484715844854</v>
          </cell>
          <cell r="F599">
            <v>523796.4045243244</v>
          </cell>
          <cell r="G599">
            <v>534840.43983689777</v>
          </cell>
          <cell r="H599">
            <v>301416.9901091067</v>
          </cell>
          <cell r="I599">
            <v>1708186.0289216412</v>
          </cell>
          <cell r="J599">
            <v>1105374.2082227636</v>
          </cell>
          <cell r="K599">
            <v>2813560.237144405</v>
          </cell>
          <cell r="L599">
            <v>0</v>
          </cell>
          <cell r="M599">
            <v>0</v>
          </cell>
          <cell r="N599"/>
          <cell r="O599"/>
          <cell r="P599">
            <v>0</v>
          </cell>
          <cell r="Q599">
            <v>0</v>
          </cell>
          <cell r="R599">
            <v>0</v>
          </cell>
          <cell r="S599">
            <v>2813560.237144405</v>
          </cell>
          <cell r="T599"/>
        </row>
        <row r="600">
          <cell r="B600" t="str">
            <v>7000372N</v>
          </cell>
          <cell r="C600" t="str">
            <v>Kings Harbor Multicare Center</v>
          </cell>
          <cell r="D600">
            <v>455809.66774924059</v>
          </cell>
          <cell r="E600">
            <v>532358.20261978335</v>
          </cell>
          <cell r="F600">
            <v>458208.70272820629</v>
          </cell>
          <cell r="G600">
            <v>178169.15097023605</v>
          </cell>
          <cell r="H600">
            <v>399501.14439964289</v>
          </cell>
          <cell r="I600">
            <v>2024046.8684671093</v>
          </cell>
          <cell r="J600">
            <v>1032396.3634664916</v>
          </cell>
          <cell r="K600">
            <v>3056443.2319336007</v>
          </cell>
          <cell r="L600">
            <v>0</v>
          </cell>
          <cell r="M600">
            <v>0</v>
          </cell>
          <cell r="N600"/>
          <cell r="O600"/>
          <cell r="P600">
            <v>0</v>
          </cell>
          <cell r="Q600">
            <v>0</v>
          </cell>
          <cell r="R600">
            <v>0</v>
          </cell>
          <cell r="S600">
            <v>3056443.2319336007</v>
          </cell>
          <cell r="T600"/>
        </row>
        <row r="601">
          <cell r="B601" t="str">
            <v>7000302N</v>
          </cell>
          <cell r="C601" t="str">
            <v>Hebrew Home for the Aged at Riverdale</v>
          </cell>
          <cell r="D601">
            <v>481814.65056012897</v>
          </cell>
          <cell r="E601">
            <v>324305.47358156613</v>
          </cell>
          <cell r="F601">
            <v>44998.243128836242</v>
          </cell>
          <cell r="G601">
            <v>495960.69796993124</v>
          </cell>
          <cell r="H601">
            <v>648751.77729731589</v>
          </cell>
          <cell r="I601">
            <v>1995830.8425377784</v>
          </cell>
          <cell r="J601">
            <v>1094833.6834193752</v>
          </cell>
          <cell r="K601">
            <v>3090664.5259571536</v>
          </cell>
          <cell r="L601">
            <v>0</v>
          </cell>
          <cell r="M601">
            <v>0</v>
          </cell>
          <cell r="N601"/>
          <cell r="O601"/>
          <cell r="P601">
            <v>0</v>
          </cell>
          <cell r="Q601">
            <v>0</v>
          </cell>
          <cell r="R601">
            <v>0</v>
          </cell>
          <cell r="S601">
            <v>3090664.5259571536</v>
          </cell>
          <cell r="T601"/>
        </row>
        <row r="602">
          <cell r="B602" t="str">
            <v>7002336N</v>
          </cell>
          <cell r="C602" t="str">
            <v>Coler Rehabilitation and Nursing Care Center</v>
          </cell>
          <cell r="D602">
            <v>410389.74108614732</v>
          </cell>
          <cell r="E602">
            <v>529839.13938501803</v>
          </cell>
          <cell r="F602">
            <v>520098.0918340786</v>
          </cell>
          <cell r="G602">
            <v>490932.15589310945</v>
          </cell>
          <cell r="H602">
            <v>443569.66174072481</v>
          </cell>
          <cell r="I602">
            <v>2394828.789939078</v>
          </cell>
          <cell r="J602">
            <v>1014754.9244866894</v>
          </cell>
          <cell r="K602">
            <v>3409583.7144257673</v>
          </cell>
          <cell r="L602">
            <v>0</v>
          </cell>
          <cell r="M602">
            <v>0</v>
          </cell>
          <cell r="N602"/>
          <cell r="O602"/>
          <cell r="P602">
            <v>0</v>
          </cell>
          <cell r="Q602">
            <v>0</v>
          </cell>
          <cell r="R602">
            <v>0</v>
          </cell>
          <cell r="S602">
            <v>3409583.7144257673</v>
          </cell>
          <cell r="T602"/>
        </row>
        <row r="603">
          <cell r="B603"/>
          <cell r="C603"/>
          <cell r="D603"/>
          <cell r="E603"/>
          <cell r="F603"/>
          <cell r="G603"/>
          <cell r="H603"/>
          <cell r="I603"/>
          <cell r="J603"/>
          <cell r="K603">
            <v>126603403.30646394</v>
          </cell>
          <cell r="L603">
            <v>47103165.005310975</v>
          </cell>
          <cell r="M603">
            <v>3830078.24</v>
          </cell>
          <cell r="N603">
            <v>7333499.4125035899</v>
          </cell>
          <cell r="O603">
            <v>2768137.3200000003</v>
          </cell>
          <cell r="P603">
            <v>61034879.97781457</v>
          </cell>
          <cell r="Q603">
            <v>65568523.328649372</v>
          </cell>
          <cell r="R603"/>
          <cell r="S603"/>
          <cell r="T603"/>
        </row>
        <row r="604">
          <cell r="B604" t="str">
            <v>Specialty Facilities, and Facilities not included in NHQP</v>
          </cell>
          <cell r="C604"/>
          <cell r="D604"/>
          <cell r="E604"/>
          <cell r="F604"/>
          <cell r="G604"/>
          <cell r="H604"/>
          <cell r="I604"/>
          <cell r="J604"/>
          <cell r="K604"/>
          <cell r="L604"/>
          <cell r="M604"/>
          <cell r="N604"/>
          <cell r="O604"/>
          <cell r="P604"/>
          <cell r="Q604"/>
          <cell r="R604"/>
          <cell r="S604"/>
          <cell r="T604"/>
        </row>
        <row r="605">
          <cell r="B605" t="str">
            <v>295030231</v>
          </cell>
          <cell r="C605" t="str">
            <v>A Holly Patterson Extended Care Facility</v>
          </cell>
          <cell r="D605"/>
          <cell r="E605"/>
          <cell r="F605"/>
          <cell r="G605"/>
          <cell r="H605"/>
          <cell r="I605"/>
          <cell r="J605">
            <v>67785.17795430329</v>
          </cell>
          <cell r="K605">
            <v>67785.17795430329</v>
          </cell>
          <cell r="L605">
            <v>0</v>
          </cell>
          <cell r="M605">
            <v>67785</v>
          </cell>
          <cell r="N605"/>
          <cell r="O605"/>
          <cell r="P605">
            <v>67785</v>
          </cell>
          <cell r="Q605"/>
          <cell r="R605"/>
          <cell r="S605"/>
          <cell r="T605"/>
        </row>
        <row r="606">
          <cell r="B606" t="str">
            <v>295030232</v>
          </cell>
          <cell r="C606" t="str">
            <v>A Holly Patterson Extended Care Facility</v>
          </cell>
          <cell r="D606"/>
          <cell r="E606"/>
          <cell r="F606"/>
          <cell r="G606"/>
          <cell r="H606"/>
          <cell r="I606"/>
          <cell r="J606">
            <v>86251.020847266802</v>
          </cell>
          <cell r="K606">
            <v>86251.020847266802</v>
          </cell>
          <cell r="L606">
            <v>0</v>
          </cell>
          <cell r="M606">
            <v>86251</v>
          </cell>
          <cell r="N606"/>
          <cell r="O606"/>
          <cell r="P606">
            <v>86251</v>
          </cell>
          <cell r="Q606"/>
          <cell r="R606"/>
          <cell r="S606"/>
          <cell r="T606"/>
        </row>
        <row r="607">
          <cell r="B607" t="str">
            <v>590731812</v>
          </cell>
          <cell r="C607" t="str">
            <v>Adira at Riverside Rehabilitation and Nursing</v>
          </cell>
          <cell r="D607"/>
          <cell r="E607"/>
          <cell r="F607"/>
          <cell r="G607"/>
          <cell r="H607"/>
          <cell r="I607"/>
          <cell r="J607">
            <v>24927.558392667426</v>
          </cell>
          <cell r="K607">
            <v>24927.558392667426</v>
          </cell>
          <cell r="L607">
            <v>0</v>
          </cell>
          <cell r="M607">
            <v>0</v>
          </cell>
          <cell r="N607"/>
          <cell r="O607"/>
          <cell r="P607">
            <v>0</v>
          </cell>
          <cell r="Q607"/>
          <cell r="R607"/>
          <cell r="S607"/>
          <cell r="T607"/>
        </row>
        <row r="608">
          <cell r="B608" t="str">
            <v>330133012</v>
          </cell>
          <cell r="C608" t="str">
            <v>Bishop Rehabilitation and Nursing Center</v>
          </cell>
          <cell r="D608"/>
          <cell r="E608"/>
          <cell r="F608"/>
          <cell r="G608"/>
          <cell r="H608"/>
          <cell r="I608"/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/>
          <cell r="O608"/>
          <cell r="P608">
            <v>0</v>
          </cell>
          <cell r="Q608"/>
          <cell r="R608"/>
          <cell r="S608"/>
          <cell r="T608"/>
        </row>
        <row r="609">
          <cell r="B609" t="str">
            <v>030130812</v>
          </cell>
          <cell r="C609" t="str">
            <v>Bridgewater Center for Rehabilitation &amp; Nursing LLC</v>
          </cell>
          <cell r="D609"/>
          <cell r="E609"/>
          <cell r="F609"/>
          <cell r="G609"/>
          <cell r="H609"/>
          <cell r="I609"/>
          <cell r="J609">
            <v>22808.793387363243</v>
          </cell>
          <cell r="K609">
            <v>22808.793387363243</v>
          </cell>
          <cell r="L609">
            <v>22809</v>
          </cell>
          <cell r="M609">
            <v>0</v>
          </cell>
          <cell r="N609"/>
          <cell r="O609"/>
          <cell r="P609">
            <v>22809</v>
          </cell>
          <cell r="Q609"/>
          <cell r="R609"/>
          <cell r="S609"/>
          <cell r="T609"/>
        </row>
        <row r="610">
          <cell r="B610" t="str">
            <v>700039711</v>
          </cell>
          <cell r="C610" t="str">
            <v>Bronx Gardens Rehabilitation and Nursing Center</v>
          </cell>
          <cell r="D610"/>
          <cell r="E610"/>
          <cell r="F610"/>
          <cell r="G610"/>
          <cell r="H610"/>
          <cell r="I610"/>
          <cell r="J610">
            <v>53165.780288064132</v>
          </cell>
          <cell r="K610">
            <v>53165.780288064132</v>
          </cell>
          <cell r="L610">
            <v>0</v>
          </cell>
          <cell r="M610">
            <v>0</v>
          </cell>
          <cell r="N610"/>
          <cell r="O610"/>
          <cell r="P610">
            <v>0</v>
          </cell>
          <cell r="Q610"/>
          <cell r="R610"/>
          <cell r="S610"/>
          <cell r="T610"/>
        </row>
        <row r="611">
          <cell r="B611" t="str">
            <v>700039712</v>
          </cell>
          <cell r="C611" t="str">
            <v>Bronx Gardens Rehabilitation and Nursing Center</v>
          </cell>
          <cell r="D611"/>
          <cell r="E611"/>
          <cell r="F611"/>
          <cell r="G611"/>
          <cell r="H611"/>
          <cell r="I611"/>
          <cell r="J611">
            <v>36842.780213843289</v>
          </cell>
          <cell r="K611">
            <v>36842.780213843289</v>
          </cell>
          <cell r="L611">
            <v>0</v>
          </cell>
          <cell r="M611">
            <v>0</v>
          </cell>
          <cell r="N611"/>
          <cell r="O611"/>
          <cell r="P611">
            <v>0</v>
          </cell>
          <cell r="Q611"/>
          <cell r="R611"/>
          <cell r="S611"/>
          <cell r="T611"/>
        </row>
        <row r="612">
          <cell r="B612" t="str">
            <v>700036411</v>
          </cell>
          <cell r="C612" t="str">
            <v>BronxCare Special Care Center</v>
          </cell>
          <cell r="D612"/>
          <cell r="E612"/>
          <cell r="F612"/>
          <cell r="G612"/>
          <cell r="H612"/>
          <cell r="I612"/>
          <cell r="J612">
            <v>406623.20406819211</v>
          </cell>
          <cell r="K612">
            <v>406623.20406819211</v>
          </cell>
          <cell r="L612">
            <v>0</v>
          </cell>
          <cell r="M612">
            <v>0</v>
          </cell>
          <cell r="N612"/>
          <cell r="O612"/>
          <cell r="P612">
            <v>0</v>
          </cell>
          <cell r="Q612"/>
          <cell r="R612"/>
          <cell r="S612"/>
          <cell r="T612"/>
        </row>
        <row r="613">
          <cell r="B613" t="str">
            <v>515731815</v>
          </cell>
          <cell r="C613" t="str">
            <v>Brookside Multicare Nursing Center</v>
          </cell>
          <cell r="D613"/>
          <cell r="E613"/>
          <cell r="F613"/>
          <cell r="G613"/>
          <cell r="H613"/>
          <cell r="I613"/>
          <cell r="J613">
            <v>233524.67103728931</v>
          </cell>
          <cell r="K613">
            <v>233524.67103728931</v>
          </cell>
          <cell r="L613">
            <v>0</v>
          </cell>
          <cell r="M613">
            <v>0</v>
          </cell>
          <cell r="N613"/>
          <cell r="O613"/>
          <cell r="P613">
            <v>0</v>
          </cell>
          <cell r="Q613"/>
          <cell r="R613"/>
          <cell r="S613"/>
          <cell r="T613"/>
        </row>
        <row r="614">
          <cell r="B614" t="str">
            <v>1421305N</v>
          </cell>
          <cell r="C614" t="str">
            <v>Canterbury Woods</v>
          </cell>
          <cell r="D614"/>
          <cell r="E614"/>
          <cell r="F614"/>
          <cell r="G614"/>
          <cell r="H614"/>
          <cell r="I614"/>
          <cell r="J614">
            <v>7011.140769084016</v>
          </cell>
          <cell r="K614">
            <v>7011.140769084016</v>
          </cell>
          <cell r="L614">
            <v>0</v>
          </cell>
          <cell r="M614">
            <v>0</v>
          </cell>
          <cell r="N614"/>
          <cell r="O614"/>
          <cell r="P614">
            <v>0</v>
          </cell>
          <cell r="Q614"/>
          <cell r="R614"/>
          <cell r="S614"/>
          <cell r="T614"/>
        </row>
        <row r="615">
          <cell r="B615" t="str">
            <v>700037311</v>
          </cell>
          <cell r="C615" t="str">
            <v>Casa Promesa</v>
          </cell>
          <cell r="D615"/>
          <cell r="E615"/>
          <cell r="F615"/>
          <cell r="G615"/>
          <cell r="H615"/>
          <cell r="I615"/>
          <cell r="J615">
            <v>336363.36041633482</v>
          </cell>
          <cell r="K615">
            <v>336363.36041633482</v>
          </cell>
          <cell r="L615">
            <v>0</v>
          </cell>
          <cell r="M615">
            <v>0</v>
          </cell>
          <cell r="N615"/>
          <cell r="O615"/>
          <cell r="P615">
            <v>0</v>
          </cell>
          <cell r="Q615"/>
          <cell r="R615"/>
          <cell r="S615"/>
          <cell r="T615"/>
        </row>
        <row r="616">
          <cell r="B616" t="str">
            <v>700338012</v>
          </cell>
          <cell r="C616" t="str">
            <v>Cliffside Rehabilitation and Residential Health Care Center</v>
          </cell>
          <cell r="D616"/>
          <cell r="E616"/>
          <cell r="F616"/>
          <cell r="G616"/>
          <cell r="H616"/>
          <cell r="I616"/>
          <cell r="J616">
            <v>106421.82346523237</v>
          </cell>
          <cell r="K616">
            <v>106421.82346523237</v>
          </cell>
          <cell r="L616">
            <v>0</v>
          </cell>
          <cell r="M616">
            <v>0</v>
          </cell>
          <cell r="N616"/>
          <cell r="O616"/>
          <cell r="P616">
            <v>0</v>
          </cell>
          <cell r="Q616"/>
          <cell r="R616"/>
          <cell r="S616"/>
          <cell r="T616"/>
        </row>
        <row r="617">
          <cell r="B617" t="str">
            <v>342100032</v>
          </cell>
          <cell r="C617" t="str">
            <v>Clifton Springs Hospital And Clinic Extended Care</v>
          </cell>
          <cell r="D617"/>
          <cell r="E617"/>
          <cell r="F617"/>
          <cell r="G617"/>
          <cell r="H617"/>
          <cell r="I617"/>
          <cell r="J617">
            <v>22246.190573183027</v>
          </cell>
          <cell r="K617">
            <v>22246.190573183027</v>
          </cell>
          <cell r="L617">
            <v>0</v>
          </cell>
          <cell r="M617">
            <v>0</v>
          </cell>
          <cell r="N617"/>
          <cell r="O617"/>
          <cell r="P617">
            <v>0</v>
          </cell>
          <cell r="Q617"/>
          <cell r="R617"/>
          <cell r="S617"/>
          <cell r="T617"/>
        </row>
        <row r="618">
          <cell r="B618" t="str">
            <v>295231012</v>
          </cell>
          <cell r="C618" t="str">
            <v>Cold Spring Hills Center for Nursing and Rehabilitation</v>
          </cell>
          <cell r="D618"/>
          <cell r="E618"/>
          <cell r="F618"/>
          <cell r="G618"/>
          <cell r="H618"/>
          <cell r="I618"/>
          <cell r="J618">
            <v>89814.16382224836</v>
          </cell>
          <cell r="K618">
            <v>89814.16382224836</v>
          </cell>
          <cell r="L618">
            <v>0</v>
          </cell>
          <cell r="M618">
            <v>0</v>
          </cell>
          <cell r="N618"/>
          <cell r="O618"/>
          <cell r="P618">
            <v>0</v>
          </cell>
          <cell r="Q618"/>
          <cell r="R618"/>
          <cell r="S618"/>
          <cell r="T618"/>
        </row>
        <row r="619">
          <cell r="B619" t="str">
            <v>700134812</v>
          </cell>
          <cell r="C619" t="str">
            <v>Concord Nursing and Rehabilitation Center</v>
          </cell>
          <cell r="D619"/>
          <cell r="E619"/>
          <cell r="F619"/>
          <cell r="G619"/>
          <cell r="H619"/>
          <cell r="I619"/>
          <cell r="J619">
            <v>30096.522932769123</v>
          </cell>
          <cell r="K619">
            <v>30096.522932769123</v>
          </cell>
          <cell r="L619">
            <v>0</v>
          </cell>
          <cell r="M619">
            <v>30097</v>
          </cell>
          <cell r="N619"/>
          <cell r="O619"/>
          <cell r="P619">
            <v>30097</v>
          </cell>
          <cell r="Q619"/>
          <cell r="R619"/>
          <cell r="S619"/>
          <cell r="T619"/>
        </row>
        <row r="620">
          <cell r="B620" t="str">
            <v>700037512</v>
          </cell>
          <cell r="C620" t="str">
            <v>Concourse Rehabilitation and Nursing Center</v>
          </cell>
          <cell r="D620"/>
          <cell r="E620"/>
          <cell r="F620"/>
          <cell r="G620"/>
          <cell r="H620"/>
          <cell r="I620"/>
          <cell r="J620">
            <v>84385.761697276088</v>
          </cell>
          <cell r="K620">
            <v>84385.761697276088</v>
          </cell>
          <cell r="L620">
            <v>0</v>
          </cell>
          <cell r="M620">
            <v>0</v>
          </cell>
          <cell r="N620"/>
          <cell r="O620"/>
          <cell r="P620">
            <v>0</v>
          </cell>
          <cell r="Q620"/>
          <cell r="R620"/>
          <cell r="S620"/>
          <cell r="T620"/>
        </row>
        <row r="621">
          <cell r="B621" t="str">
            <v>590432112</v>
          </cell>
          <cell r="C621" t="str">
            <v>Dumont Center for Rehabilitation and Nursing Care</v>
          </cell>
          <cell r="D621"/>
          <cell r="E621"/>
          <cell r="F621"/>
          <cell r="G621"/>
          <cell r="H621"/>
          <cell r="I621"/>
          <cell r="J621">
            <v>55394.148050392054</v>
          </cell>
          <cell r="K621">
            <v>55394.148050392054</v>
          </cell>
          <cell r="L621">
            <v>0</v>
          </cell>
          <cell r="M621">
            <v>0</v>
          </cell>
          <cell r="N621"/>
          <cell r="O621"/>
          <cell r="P621">
            <v>0</v>
          </cell>
          <cell r="Q621"/>
          <cell r="R621"/>
          <cell r="S621"/>
          <cell r="T621"/>
        </row>
        <row r="622">
          <cell r="B622" t="str">
            <v>700038312</v>
          </cell>
          <cell r="C622" t="str">
            <v>Eastchester Rehabilitation and Health Care Center</v>
          </cell>
          <cell r="D622"/>
          <cell r="E622"/>
          <cell r="F622"/>
          <cell r="G622"/>
          <cell r="H622"/>
          <cell r="I622"/>
          <cell r="J622">
            <v>91413.084570460647</v>
          </cell>
          <cell r="K622">
            <v>91413.084570460647</v>
          </cell>
          <cell r="L622">
            <v>0</v>
          </cell>
          <cell r="M622">
            <v>40714.050000000003</v>
          </cell>
          <cell r="N622"/>
          <cell r="O622"/>
          <cell r="P622">
            <v>40714.050000000003</v>
          </cell>
          <cell r="Q622"/>
          <cell r="R622"/>
          <cell r="S622"/>
          <cell r="T622"/>
        </row>
        <row r="623">
          <cell r="B623" t="str">
            <v>503430032</v>
          </cell>
          <cell r="C623" t="str">
            <v>Elderwood at Hornell</v>
          </cell>
          <cell r="D623"/>
          <cell r="E623"/>
          <cell r="F623"/>
          <cell r="G623"/>
          <cell r="H623"/>
          <cell r="I623"/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/>
          <cell r="O623"/>
          <cell r="P623">
            <v>0</v>
          </cell>
          <cell r="Q623"/>
          <cell r="R623"/>
          <cell r="S623"/>
          <cell r="T623"/>
        </row>
        <row r="624">
          <cell r="B624" t="str">
            <v>142130712</v>
          </cell>
          <cell r="C624" t="str">
            <v>Elderwood at Williamsville</v>
          </cell>
          <cell r="D624"/>
          <cell r="E624"/>
          <cell r="F624"/>
          <cell r="G624"/>
          <cell r="H624"/>
          <cell r="I624"/>
          <cell r="J624">
            <v>46106.891886563011</v>
          </cell>
          <cell r="K624">
            <v>46106.891886563011</v>
          </cell>
          <cell r="L624">
            <v>0</v>
          </cell>
          <cell r="M624">
            <v>0</v>
          </cell>
          <cell r="N624"/>
          <cell r="O624"/>
          <cell r="P624">
            <v>0</v>
          </cell>
          <cell r="Q624"/>
          <cell r="R624"/>
          <cell r="S624"/>
          <cell r="T624"/>
        </row>
        <row r="625">
          <cell r="B625" t="str">
            <v>700234615</v>
          </cell>
          <cell r="C625" t="str">
            <v>Elizabeth Seton Pediatric Center</v>
          </cell>
          <cell r="D625"/>
          <cell r="E625"/>
          <cell r="F625"/>
          <cell r="G625"/>
          <cell r="H625"/>
          <cell r="I625"/>
          <cell r="J625">
            <v>1815344.4878162805</v>
          </cell>
          <cell r="K625">
            <v>1815344.4878162805</v>
          </cell>
          <cell r="L625">
            <v>0</v>
          </cell>
          <cell r="M625">
            <v>0</v>
          </cell>
          <cell r="N625"/>
          <cell r="O625"/>
          <cell r="P625">
            <v>0</v>
          </cell>
          <cell r="Q625"/>
          <cell r="R625"/>
          <cell r="S625"/>
          <cell r="T625"/>
        </row>
        <row r="626">
          <cell r="B626" t="str">
            <v>700038512</v>
          </cell>
          <cell r="C626" t="str">
            <v>Fieldston Lodge Care Center</v>
          </cell>
          <cell r="D626"/>
          <cell r="E626"/>
          <cell r="F626"/>
          <cell r="G626"/>
          <cell r="H626"/>
          <cell r="I626"/>
          <cell r="J626">
            <v>45488.81069861383</v>
          </cell>
          <cell r="K626">
            <v>45488.81069861383</v>
          </cell>
          <cell r="L626">
            <v>0</v>
          </cell>
          <cell r="M626">
            <v>0</v>
          </cell>
          <cell r="N626"/>
          <cell r="O626"/>
          <cell r="P626">
            <v>0</v>
          </cell>
          <cell r="Q626"/>
          <cell r="R626"/>
          <cell r="S626"/>
          <cell r="T626"/>
        </row>
        <row r="627">
          <cell r="B627" t="str">
            <v>700180812</v>
          </cell>
          <cell r="C627" t="str">
            <v>Four Seasons Nursing and Rehabilitation Center</v>
          </cell>
          <cell r="D627"/>
          <cell r="E627"/>
          <cell r="F627"/>
          <cell r="G627"/>
          <cell r="H627"/>
          <cell r="I627"/>
          <cell r="J627">
            <v>90378.3021600059</v>
          </cell>
          <cell r="K627">
            <v>90378.3021600059</v>
          </cell>
          <cell r="L627">
            <v>0</v>
          </cell>
          <cell r="M627">
            <v>0</v>
          </cell>
          <cell r="N627"/>
          <cell r="O627"/>
          <cell r="P627">
            <v>0</v>
          </cell>
          <cell r="Q627"/>
          <cell r="R627"/>
          <cell r="S627"/>
          <cell r="T627"/>
        </row>
        <row r="628">
          <cell r="B628" t="str">
            <v>1435304N</v>
          </cell>
          <cell r="C628" t="str">
            <v>Fox Run at Orchard Park</v>
          </cell>
          <cell r="D628"/>
          <cell r="E628"/>
          <cell r="F628"/>
          <cell r="G628"/>
          <cell r="H628"/>
          <cell r="I628"/>
          <cell r="J628">
            <v>4850.1784744497472</v>
          </cell>
          <cell r="K628">
            <v>4850.1784744497472</v>
          </cell>
          <cell r="L628">
            <v>0</v>
          </cell>
          <cell r="M628">
            <v>0</v>
          </cell>
          <cell r="N628"/>
          <cell r="O628"/>
          <cell r="P628">
            <v>0</v>
          </cell>
          <cell r="Q628"/>
          <cell r="R628"/>
          <cell r="S628"/>
          <cell r="T628"/>
        </row>
        <row r="629">
          <cell r="B629" t="str">
            <v>700340212</v>
          </cell>
          <cell r="C629" t="str">
            <v>Franklin Center for Rehabilitation and Nursing</v>
          </cell>
          <cell r="D629"/>
          <cell r="E629"/>
          <cell r="F629"/>
          <cell r="G629"/>
          <cell r="H629"/>
          <cell r="I629"/>
          <cell r="J629">
            <v>44039.601121700325</v>
          </cell>
          <cell r="K629">
            <v>44039.601121700325</v>
          </cell>
          <cell r="L629">
            <v>44040</v>
          </cell>
          <cell r="M629">
            <v>0</v>
          </cell>
          <cell r="N629"/>
          <cell r="O629"/>
          <cell r="P629">
            <v>44040</v>
          </cell>
          <cell r="Q629"/>
          <cell r="R629"/>
          <cell r="S629"/>
          <cell r="T629"/>
        </row>
        <row r="630">
          <cell r="B630" t="str">
            <v>435030512</v>
          </cell>
          <cell r="C630" t="str">
            <v>Friedwald Center for Rehabilitation &amp; Nursing LLC</v>
          </cell>
          <cell r="D630"/>
          <cell r="E630"/>
          <cell r="F630"/>
          <cell r="G630"/>
          <cell r="H630"/>
          <cell r="I630"/>
          <cell r="J630">
            <v>48694.662537249264</v>
          </cell>
          <cell r="K630">
            <v>48694.662537249264</v>
          </cell>
          <cell r="L630">
            <v>0</v>
          </cell>
          <cell r="M630">
            <v>0</v>
          </cell>
          <cell r="N630"/>
          <cell r="O630"/>
          <cell r="P630">
            <v>0</v>
          </cell>
          <cell r="Q630"/>
          <cell r="R630"/>
          <cell r="S630"/>
          <cell r="T630"/>
        </row>
        <row r="631">
          <cell r="B631" t="str">
            <v>3523303N</v>
          </cell>
          <cell r="C631" t="str">
            <v>Glen Arden Inc</v>
          </cell>
          <cell r="D631"/>
          <cell r="E631"/>
          <cell r="F631"/>
          <cell r="G631"/>
          <cell r="H631"/>
          <cell r="I631"/>
          <cell r="J631">
            <v>8654.6415947738024</v>
          </cell>
          <cell r="K631">
            <v>8654.6415947738024</v>
          </cell>
          <cell r="L631">
            <v>0</v>
          </cell>
          <cell r="M631">
            <v>0</v>
          </cell>
          <cell r="N631"/>
          <cell r="O631"/>
          <cell r="P631">
            <v>0</v>
          </cell>
          <cell r="Q631"/>
          <cell r="R631"/>
          <cell r="S631"/>
          <cell r="T631"/>
        </row>
        <row r="632">
          <cell r="B632" t="str">
            <v>0363301N</v>
          </cell>
          <cell r="C632" t="str">
            <v>Good Shepherd Village at Endwell</v>
          </cell>
          <cell r="D632"/>
          <cell r="E632"/>
          <cell r="F632"/>
          <cell r="G632"/>
          <cell r="H632"/>
          <cell r="I632"/>
          <cell r="J632">
            <v>8655.7623766347333</v>
          </cell>
          <cell r="K632">
            <v>8655.7623766347333</v>
          </cell>
          <cell r="L632">
            <v>0</v>
          </cell>
          <cell r="M632">
            <v>0</v>
          </cell>
          <cell r="N632"/>
          <cell r="O632"/>
          <cell r="P632">
            <v>0</v>
          </cell>
          <cell r="Q632"/>
          <cell r="R632"/>
          <cell r="S632"/>
          <cell r="T632"/>
        </row>
        <row r="633">
          <cell r="B633" t="str">
            <v>515330712</v>
          </cell>
          <cell r="C633" t="str">
            <v>Gurwin Jewish Nursing and Rehabilitation Center</v>
          </cell>
          <cell r="D633"/>
          <cell r="E633"/>
          <cell r="F633"/>
          <cell r="G633"/>
          <cell r="H633"/>
          <cell r="I633"/>
          <cell r="J633">
            <v>76708.987278743341</v>
          </cell>
          <cell r="K633">
            <v>76708.987278743341</v>
          </cell>
          <cell r="L633">
            <v>0</v>
          </cell>
          <cell r="M633">
            <v>0</v>
          </cell>
          <cell r="N633"/>
          <cell r="O633"/>
          <cell r="P633">
            <v>0</v>
          </cell>
          <cell r="Q633"/>
          <cell r="R633"/>
          <cell r="S633"/>
          <cell r="T633"/>
        </row>
        <row r="634">
          <cell r="B634" t="str">
            <v>4322300N</v>
          </cell>
          <cell r="C634" t="str">
            <v>Helen Hayes</v>
          </cell>
          <cell r="D634"/>
          <cell r="E634"/>
          <cell r="F634"/>
          <cell r="G634"/>
          <cell r="H634"/>
          <cell r="I634"/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/>
          <cell r="O634"/>
          <cell r="P634">
            <v>0</v>
          </cell>
          <cell r="Q634"/>
          <cell r="R634"/>
          <cell r="S634"/>
          <cell r="T634"/>
        </row>
        <row r="635">
          <cell r="B635" t="str">
            <v>700233732</v>
          </cell>
          <cell r="C635" t="str">
            <v>Henry J Carter Skilled Nursing Facility</v>
          </cell>
          <cell r="D635"/>
          <cell r="E635"/>
          <cell r="F635"/>
          <cell r="G635"/>
          <cell r="H635"/>
          <cell r="I635"/>
          <cell r="J635">
            <v>43446.832002954448</v>
          </cell>
          <cell r="K635">
            <v>43446.832002954448</v>
          </cell>
          <cell r="L635">
            <v>0</v>
          </cell>
          <cell r="M635">
            <v>0</v>
          </cell>
          <cell r="N635"/>
          <cell r="O635"/>
          <cell r="P635">
            <v>0</v>
          </cell>
          <cell r="Q635"/>
          <cell r="R635"/>
          <cell r="S635"/>
          <cell r="T635"/>
        </row>
        <row r="636">
          <cell r="B636" t="str">
            <v>700036311</v>
          </cell>
          <cell r="C636" t="str">
            <v xml:space="preserve">Highbridge-Woodycrest </v>
          </cell>
          <cell r="D636"/>
          <cell r="E636"/>
          <cell r="F636"/>
          <cell r="G636"/>
          <cell r="H636"/>
          <cell r="I636"/>
          <cell r="J636">
            <v>323333.49123508018</v>
          </cell>
          <cell r="K636">
            <v>323333.49123508018</v>
          </cell>
          <cell r="L636">
            <v>0</v>
          </cell>
          <cell r="M636">
            <v>0</v>
          </cell>
          <cell r="N636"/>
          <cell r="O636"/>
          <cell r="P636">
            <v>0</v>
          </cell>
          <cell r="Q636"/>
          <cell r="R636"/>
          <cell r="S636"/>
          <cell r="T636"/>
        </row>
        <row r="637">
          <cell r="B637" t="str">
            <v>140100132</v>
          </cell>
          <cell r="C637" t="str">
            <v>Highpointe on Michigan Health Care Facility</v>
          </cell>
          <cell r="D637"/>
          <cell r="E637"/>
          <cell r="F637"/>
          <cell r="G637"/>
          <cell r="H637"/>
          <cell r="I637"/>
          <cell r="J637">
            <v>38685.530056238749</v>
          </cell>
          <cell r="K637">
            <v>38685.530056238749</v>
          </cell>
          <cell r="L637">
            <v>0</v>
          </cell>
          <cell r="M637">
            <v>0</v>
          </cell>
          <cell r="N637"/>
          <cell r="O637"/>
          <cell r="P637">
            <v>0</v>
          </cell>
          <cell r="Q637"/>
          <cell r="R637"/>
          <cell r="S637"/>
          <cell r="T637"/>
        </row>
        <row r="638">
          <cell r="B638" t="str">
            <v>140100135</v>
          </cell>
          <cell r="C638" t="str">
            <v>Highpointe on Michigan Health Care Facility</v>
          </cell>
          <cell r="D638"/>
          <cell r="E638"/>
          <cell r="F638"/>
          <cell r="G638"/>
          <cell r="H638"/>
          <cell r="I638"/>
          <cell r="J638">
            <v>130891.7384632499</v>
          </cell>
          <cell r="K638">
            <v>130891.7384632499</v>
          </cell>
          <cell r="L638">
            <v>0</v>
          </cell>
          <cell r="M638">
            <v>0</v>
          </cell>
          <cell r="N638"/>
          <cell r="O638"/>
          <cell r="P638">
            <v>0</v>
          </cell>
          <cell r="Q638"/>
          <cell r="R638"/>
          <cell r="S638"/>
          <cell r="T638"/>
        </row>
        <row r="639">
          <cell r="B639" t="str">
            <v>700039211</v>
          </cell>
          <cell r="C639" t="str">
            <v>Hope Center for HIV and Nursing Care</v>
          </cell>
          <cell r="D639"/>
          <cell r="E639"/>
          <cell r="F639"/>
          <cell r="G639"/>
          <cell r="H639"/>
          <cell r="I639"/>
          <cell r="J639">
            <v>157415.17815945233</v>
          </cell>
          <cell r="K639">
            <v>157415.17815945233</v>
          </cell>
          <cell r="L639">
            <v>0</v>
          </cell>
          <cell r="M639">
            <v>0</v>
          </cell>
          <cell r="N639"/>
          <cell r="O639"/>
          <cell r="P639">
            <v>0</v>
          </cell>
          <cell r="Q639"/>
          <cell r="R639"/>
          <cell r="S639"/>
          <cell r="T639"/>
        </row>
        <row r="640">
          <cell r="B640" t="str">
            <v>700235715</v>
          </cell>
          <cell r="C640" t="str">
            <v>Incarnation Childrens Center</v>
          </cell>
          <cell r="D640"/>
          <cell r="E640"/>
          <cell r="F640"/>
          <cell r="G640"/>
          <cell r="H640"/>
          <cell r="I640"/>
          <cell r="J640">
            <v>199128.56251027211</v>
          </cell>
          <cell r="K640">
            <v>199128.56251027211</v>
          </cell>
          <cell r="L640">
            <v>0</v>
          </cell>
          <cell r="M640">
            <v>0</v>
          </cell>
          <cell r="N640"/>
          <cell r="O640"/>
          <cell r="P640">
            <v>0</v>
          </cell>
          <cell r="Q640"/>
          <cell r="R640"/>
          <cell r="S640"/>
          <cell r="T640"/>
        </row>
        <row r="641">
          <cell r="B641" t="str">
            <v>700235212</v>
          </cell>
          <cell r="C641" t="str">
            <v>Isabella Geriatric Center Inc</v>
          </cell>
          <cell r="D641"/>
          <cell r="E641"/>
          <cell r="F641"/>
          <cell r="G641"/>
          <cell r="H641"/>
          <cell r="I641"/>
          <cell r="J641">
            <v>105256.93173750647</v>
          </cell>
          <cell r="K641">
            <v>105256.93173750647</v>
          </cell>
          <cell r="L641">
            <v>0</v>
          </cell>
          <cell r="M641">
            <v>0</v>
          </cell>
          <cell r="N641"/>
          <cell r="O641"/>
          <cell r="P641">
            <v>0</v>
          </cell>
          <cell r="Q641"/>
          <cell r="R641"/>
          <cell r="S641"/>
          <cell r="T641"/>
        </row>
        <row r="642">
          <cell r="B642" t="str">
            <v>5151317N</v>
          </cell>
          <cell r="C642" t="str">
            <v>Jeffersons Ferry</v>
          </cell>
          <cell r="D642"/>
          <cell r="E642"/>
          <cell r="F642"/>
          <cell r="G642"/>
          <cell r="H642"/>
          <cell r="I642"/>
          <cell r="J642">
            <v>8399.485145426208</v>
          </cell>
          <cell r="K642">
            <v>8399.485145426208</v>
          </cell>
          <cell r="L642">
            <v>0</v>
          </cell>
          <cell r="M642">
            <v>0</v>
          </cell>
          <cell r="N642"/>
          <cell r="O642"/>
          <cell r="P642">
            <v>0</v>
          </cell>
          <cell r="Q642"/>
          <cell r="R642"/>
          <cell r="S642"/>
          <cell r="T642"/>
        </row>
        <row r="643">
          <cell r="B643" t="str">
            <v>5401308N</v>
          </cell>
          <cell r="C643" t="str">
            <v>Kendal at Ithaca Inc</v>
          </cell>
          <cell r="D643"/>
          <cell r="E643"/>
          <cell r="F643"/>
          <cell r="G643"/>
          <cell r="H643"/>
          <cell r="I643"/>
          <cell r="J643">
            <v>56.772741158393863</v>
          </cell>
          <cell r="K643">
            <v>56.772741158393863</v>
          </cell>
          <cell r="L643">
            <v>0</v>
          </cell>
          <cell r="M643">
            <v>0</v>
          </cell>
          <cell r="N643"/>
          <cell r="O643"/>
          <cell r="P643">
            <v>0</v>
          </cell>
          <cell r="Q643"/>
          <cell r="R643"/>
          <cell r="S643"/>
          <cell r="T643"/>
        </row>
        <row r="644">
          <cell r="B644" t="str">
            <v>5932300N</v>
          </cell>
          <cell r="C644" t="str">
            <v>Kendal on Hudson</v>
          </cell>
          <cell r="D644"/>
          <cell r="E644"/>
          <cell r="F644"/>
          <cell r="G644"/>
          <cell r="H644"/>
          <cell r="I644"/>
          <cell r="J644">
            <v>1521.4494016753465</v>
          </cell>
          <cell r="K644">
            <v>1521.4494016753465</v>
          </cell>
          <cell r="L644">
            <v>0</v>
          </cell>
          <cell r="M644">
            <v>0</v>
          </cell>
          <cell r="N644"/>
          <cell r="O644"/>
          <cell r="P644">
            <v>0</v>
          </cell>
          <cell r="Q644"/>
          <cell r="R644"/>
          <cell r="S644"/>
          <cell r="T644"/>
        </row>
        <row r="645">
          <cell r="B645" t="str">
            <v>700337712</v>
          </cell>
          <cell r="C645" t="str">
            <v>Long Island Care Center Inc</v>
          </cell>
          <cell r="D645"/>
          <cell r="E645"/>
          <cell r="F645"/>
          <cell r="G645"/>
          <cell r="H645"/>
          <cell r="I645"/>
          <cell r="J645">
            <v>46657.616955364276</v>
          </cell>
          <cell r="K645">
            <v>46657.616955364276</v>
          </cell>
          <cell r="L645">
            <v>0</v>
          </cell>
          <cell r="M645">
            <v>0</v>
          </cell>
          <cell r="N645"/>
          <cell r="O645"/>
          <cell r="P645">
            <v>0</v>
          </cell>
          <cell r="Q645"/>
          <cell r="R645"/>
          <cell r="S645"/>
          <cell r="T645"/>
        </row>
        <row r="646">
          <cell r="B646" t="str">
            <v>290430112</v>
          </cell>
          <cell r="C646" t="str">
            <v>Meadowbrook Care Center Inc</v>
          </cell>
          <cell r="D646"/>
          <cell r="E646"/>
          <cell r="F646"/>
          <cell r="G646"/>
          <cell r="H646"/>
          <cell r="I646"/>
          <cell r="J646">
            <v>24631.052021391813</v>
          </cell>
          <cell r="K646">
            <v>24631.052021391813</v>
          </cell>
          <cell r="L646">
            <v>0</v>
          </cell>
          <cell r="M646">
            <v>0</v>
          </cell>
          <cell r="N646"/>
          <cell r="O646"/>
          <cell r="P646">
            <v>0</v>
          </cell>
          <cell r="Q646"/>
          <cell r="R646"/>
          <cell r="S646"/>
          <cell r="T646"/>
        </row>
        <row r="647">
          <cell r="B647" t="str">
            <v>515131912</v>
          </cell>
          <cell r="C647" t="str">
            <v>Medford Multicare Center for Living</v>
          </cell>
          <cell r="D647"/>
          <cell r="E647"/>
          <cell r="F647"/>
          <cell r="G647"/>
          <cell r="H647"/>
          <cell r="I647"/>
          <cell r="J647">
            <v>133844.59705313586</v>
          </cell>
          <cell r="K647">
            <v>133844.59705313586</v>
          </cell>
          <cell r="L647">
            <v>0</v>
          </cell>
          <cell r="M647">
            <v>63211.83</v>
          </cell>
          <cell r="N647"/>
          <cell r="O647"/>
          <cell r="P647">
            <v>63211.83</v>
          </cell>
          <cell r="Q647"/>
          <cell r="R647"/>
          <cell r="S647"/>
          <cell r="T647"/>
        </row>
        <row r="648">
          <cell r="B648" t="str">
            <v>700431612</v>
          </cell>
          <cell r="C648" t="str">
            <v>New Vanderbilt Rehabilitation and Care Center Inc</v>
          </cell>
          <cell r="D648"/>
          <cell r="E648"/>
          <cell r="F648"/>
          <cell r="G648"/>
          <cell r="H648"/>
          <cell r="I648"/>
          <cell r="J648">
            <v>89882.124104934395</v>
          </cell>
          <cell r="K648">
            <v>89882.124104934395</v>
          </cell>
          <cell r="L648">
            <v>0</v>
          </cell>
          <cell r="M648">
            <v>0</v>
          </cell>
          <cell r="N648"/>
          <cell r="O648"/>
          <cell r="P648">
            <v>0</v>
          </cell>
          <cell r="Q648"/>
          <cell r="R648"/>
          <cell r="S648"/>
          <cell r="T648"/>
        </row>
        <row r="649">
          <cell r="B649" t="str">
            <v>556730212</v>
          </cell>
          <cell r="C649" t="str">
            <v>Northeast Center for Rehabilitation and Brain Injury</v>
          </cell>
          <cell r="D649"/>
          <cell r="E649"/>
          <cell r="F649"/>
          <cell r="G649"/>
          <cell r="H649"/>
          <cell r="I649"/>
          <cell r="J649">
            <v>81816.805337164144</v>
          </cell>
          <cell r="K649">
            <v>81816.805337164144</v>
          </cell>
          <cell r="L649">
            <v>0</v>
          </cell>
          <cell r="M649">
            <v>81817</v>
          </cell>
          <cell r="N649"/>
          <cell r="O649"/>
          <cell r="P649">
            <v>81817</v>
          </cell>
          <cell r="Q649"/>
          <cell r="R649"/>
          <cell r="S649"/>
          <cell r="T649"/>
        </row>
        <row r="650">
          <cell r="B650" t="str">
            <v>556730213</v>
          </cell>
          <cell r="C650" t="str">
            <v>Northeast Center for Rehabilitation and Brain Injury</v>
          </cell>
          <cell r="D650"/>
          <cell r="E650"/>
          <cell r="F650"/>
          <cell r="G650"/>
          <cell r="H650"/>
          <cell r="I650"/>
          <cell r="J650">
            <v>41990.335444790369</v>
          </cell>
          <cell r="K650">
            <v>41990.335444790369</v>
          </cell>
          <cell r="L650">
            <v>0</v>
          </cell>
          <cell r="M650">
            <v>41990</v>
          </cell>
          <cell r="N650"/>
          <cell r="O650"/>
          <cell r="P650">
            <v>41990</v>
          </cell>
          <cell r="Q650"/>
          <cell r="R650"/>
          <cell r="S650"/>
          <cell r="T650"/>
        </row>
        <row r="651">
          <cell r="B651" t="str">
            <v>556730214</v>
          </cell>
          <cell r="C651" t="str">
            <v>Northeast Center for Rehabilitation and Brain Injury</v>
          </cell>
          <cell r="D651"/>
          <cell r="E651"/>
          <cell r="F651"/>
          <cell r="G651"/>
          <cell r="H651"/>
          <cell r="I651"/>
          <cell r="J651">
            <v>385204.77305990993</v>
          </cell>
          <cell r="K651">
            <v>385204.77305990993</v>
          </cell>
          <cell r="L651">
            <v>0</v>
          </cell>
          <cell r="M651">
            <v>385205</v>
          </cell>
          <cell r="N651"/>
          <cell r="O651"/>
          <cell r="P651">
            <v>385205</v>
          </cell>
          <cell r="Q651"/>
          <cell r="R651"/>
          <cell r="S651"/>
          <cell r="T651"/>
        </row>
        <row r="652">
          <cell r="B652" t="str">
            <v>435030412</v>
          </cell>
          <cell r="C652" t="str">
            <v>Northern Manor Geriatric Center Inc</v>
          </cell>
          <cell r="D652"/>
          <cell r="E652"/>
          <cell r="F652"/>
          <cell r="G652"/>
          <cell r="H652"/>
          <cell r="I652"/>
          <cell r="J652">
            <v>73818.321050177241</v>
          </cell>
          <cell r="K652">
            <v>73818.321050177241</v>
          </cell>
          <cell r="L652">
            <v>73818</v>
          </cell>
          <cell r="M652">
            <v>0</v>
          </cell>
          <cell r="N652"/>
          <cell r="O652"/>
          <cell r="P652">
            <v>73818</v>
          </cell>
          <cell r="Q652"/>
          <cell r="R652"/>
          <cell r="S652"/>
          <cell r="T652"/>
        </row>
        <row r="653">
          <cell r="B653" t="str">
            <v>260100112</v>
          </cell>
          <cell r="C653" t="str">
            <v>Oneida Healthcare</v>
          </cell>
          <cell r="D653"/>
          <cell r="E653"/>
          <cell r="F653"/>
          <cell r="G653"/>
          <cell r="H653"/>
          <cell r="I653"/>
          <cell r="J653">
            <v>39573.76702223163</v>
          </cell>
          <cell r="K653">
            <v>39573.76702223163</v>
          </cell>
          <cell r="L653">
            <v>0</v>
          </cell>
          <cell r="M653">
            <v>0</v>
          </cell>
          <cell r="N653"/>
          <cell r="O653"/>
          <cell r="P653">
            <v>0</v>
          </cell>
          <cell r="Q653"/>
          <cell r="R653"/>
          <cell r="S653"/>
          <cell r="T653"/>
        </row>
        <row r="654">
          <cell r="B654" t="str">
            <v>7000347N</v>
          </cell>
          <cell r="C654" t="str">
            <v>Palisade Nursing Home Company Inc</v>
          </cell>
          <cell r="D654"/>
          <cell r="E654"/>
          <cell r="F654"/>
          <cell r="G654"/>
          <cell r="H654"/>
          <cell r="I654"/>
          <cell r="J654">
            <v>282665.65556976025</v>
          </cell>
          <cell r="K654">
            <v>282665.65556976025</v>
          </cell>
          <cell r="L654">
            <v>0</v>
          </cell>
          <cell r="M654">
            <v>0</v>
          </cell>
          <cell r="N654"/>
          <cell r="O654"/>
          <cell r="P654">
            <v>0</v>
          </cell>
          <cell r="Q654"/>
          <cell r="R654"/>
          <cell r="S654"/>
          <cell r="T654"/>
        </row>
        <row r="655">
          <cell r="B655" t="str">
            <v>700139112</v>
          </cell>
          <cell r="C655" t="str">
            <v>Palm Gardens Center for Nursing and Rehabilitation</v>
          </cell>
          <cell r="D655"/>
          <cell r="E655"/>
          <cell r="F655"/>
          <cell r="G655"/>
          <cell r="H655"/>
          <cell r="I655"/>
          <cell r="J655">
            <v>114208.61816000548</v>
          </cell>
          <cell r="K655">
            <v>114208.61816000548</v>
          </cell>
          <cell r="L655">
            <v>0</v>
          </cell>
          <cell r="M655">
            <v>0</v>
          </cell>
          <cell r="N655"/>
          <cell r="O655"/>
          <cell r="P655">
            <v>0</v>
          </cell>
          <cell r="Q655"/>
          <cell r="R655"/>
          <cell r="S655"/>
          <cell r="T655"/>
        </row>
        <row r="656">
          <cell r="B656" t="str">
            <v>700337414</v>
          </cell>
          <cell r="C656" t="str">
            <v>Park Terrace Care Center</v>
          </cell>
          <cell r="D656"/>
          <cell r="E656"/>
          <cell r="F656"/>
          <cell r="G656"/>
          <cell r="H656"/>
          <cell r="I656"/>
          <cell r="J656">
            <v>62879.493284324133</v>
          </cell>
          <cell r="K656">
            <v>62879.493284324133</v>
          </cell>
          <cell r="L656">
            <v>0</v>
          </cell>
          <cell r="M656">
            <v>0</v>
          </cell>
          <cell r="N656"/>
          <cell r="O656"/>
          <cell r="P656">
            <v>0</v>
          </cell>
          <cell r="Q656"/>
          <cell r="R656"/>
          <cell r="S656"/>
          <cell r="T656"/>
        </row>
        <row r="657">
          <cell r="B657" t="str">
            <v>465230212</v>
          </cell>
          <cell r="C657" t="str">
            <v>Pathways Nursing and Rehabilitation Center</v>
          </cell>
          <cell r="D657"/>
          <cell r="E657"/>
          <cell r="F657"/>
          <cell r="G657"/>
          <cell r="H657"/>
          <cell r="I657"/>
          <cell r="J657">
            <v>44559.168293206705</v>
          </cell>
          <cell r="K657">
            <v>44559.168293206705</v>
          </cell>
          <cell r="L657">
            <v>0</v>
          </cell>
          <cell r="M657">
            <v>0</v>
          </cell>
          <cell r="N657"/>
          <cell r="O657"/>
          <cell r="P657">
            <v>0</v>
          </cell>
          <cell r="Q657"/>
          <cell r="R657"/>
          <cell r="S657"/>
          <cell r="T657"/>
        </row>
        <row r="658">
          <cell r="B658" t="str">
            <v>465230214</v>
          </cell>
          <cell r="C658" t="str">
            <v>Pathways Nursing and Rehabilitation Center</v>
          </cell>
          <cell r="D658"/>
          <cell r="E658"/>
          <cell r="F658"/>
          <cell r="G658"/>
          <cell r="H658"/>
          <cell r="I658"/>
          <cell r="J658">
            <v>195800.41140720295</v>
          </cell>
          <cell r="K658">
            <v>195800.41140720295</v>
          </cell>
          <cell r="L658">
            <v>0</v>
          </cell>
          <cell r="M658">
            <v>0</v>
          </cell>
          <cell r="N658"/>
          <cell r="O658"/>
          <cell r="P658">
            <v>0</v>
          </cell>
          <cell r="Q658"/>
          <cell r="R658"/>
          <cell r="S658"/>
          <cell r="T658"/>
        </row>
        <row r="659">
          <cell r="B659" t="str">
            <v>465230215</v>
          </cell>
          <cell r="C659" t="str">
            <v>Pathways Nursing and Rehabilitation Center</v>
          </cell>
          <cell r="D659"/>
          <cell r="E659"/>
          <cell r="F659"/>
          <cell r="G659"/>
          <cell r="H659"/>
          <cell r="I659"/>
          <cell r="J659">
            <v>279029.41229742294</v>
          </cell>
          <cell r="K659">
            <v>279029.41229742294</v>
          </cell>
          <cell r="L659">
            <v>0</v>
          </cell>
          <cell r="M659">
            <v>0</v>
          </cell>
          <cell r="N659"/>
          <cell r="O659"/>
          <cell r="P659">
            <v>0</v>
          </cell>
          <cell r="Q659"/>
          <cell r="R659"/>
          <cell r="S659"/>
          <cell r="T659"/>
        </row>
        <row r="660">
          <cell r="B660" t="str">
            <v>5127301N</v>
          </cell>
          <cell r="C660" t="str">
            <v>Peconic Landing at Southold</v>
          </cell>
          <cell r="D660"/>
          <cell r="E660"/>
          <cell r="F660"/>
          <cell r="G660"/>
          <cell r="H660"/>
          <cell r="I660"/>
          <cell r="J660">
            <v>6484.3934699374349</v>
          </cell>
          <cell r="K660">
            <v>6484.3934699374349</v>
          </cell>
          <cell r="L660">
            <v>0</v>
          </cell>
          <cell r="M660">
            <v>0</v>
          </cell>
          <cell r="N660"/>
          <cell r="O660"/>
          <cell r="P660">
            <v>0</v>
          </cell>
          <cell r="Q660"/>
          <cell r="R660"/>
          <cell r="S660"/>
          <cell r="T660"/>
        </row>
        <row r="661">
          <cell r="B661" t="str">
            <v>700338612</v>
          </cell>
          <cell r="C661" t="str">
            <v>Promenade Rehabilitation and Health Care Center</v>
          </cell>
          <cell r="D661"/>
          <cell r="E661"/>
          <cell r="F661"/>
          <cell r="G661"/>
          <cell r="H661"/>
          <cell r="I661"/>
          <cell r="J661">
            <v>38569.825286023086</v>
          </cell>
          <cell r="K661">
            <v>38569.825286023086</v>
          </cell>
          <cell r="L661">
            <v>0</v>
          </cell>
          <cell r="M661">
            <v>0</v>
          </cell>
          <cell r="N661"/>
          <cell r="O661"/>
          <cell r="P661">
            <v>0</v>
          </cell>
          <cell r="Q661"/>
          <cell r="R661"/>
          <cell r="S661"/>
          <cell r="T661"/>
        </row>
        <row r="662">
          <cell r="B662" t="str">
            <v>700336114</v>
          </cell>
          <cell r="C662" t="str">
            <v>Queens Nassau Rehabilitation and Nursing Center</v>
          </cell>
          <cell r="D662"/>
          <cell r="E662"/>
          <cell r="F662"/>
          <cell r="G662"/>
          <cell r="H662"/>
          <cell r="I662"/>
          <cell r="J662">
            <v>52456.04727391716</v>
          </cell>
          <cell r="K662">
            <v>52456.04727391716</v>
          </cell>
          <cell r="L662">
            <v>0</v>
          </cell>
          <cell r="M662">
            <v>0</v>
          </cell>
          <cell r="N662"/>
          <cell r="O662"/>
          <cell r="P662">
            <v>0</v>
          </cell>
          <cell r="Q662"/>
          <cell r="R662"/>
          <cell r="S662"/>
          <cell r="T662"/>
        </row>
        <row r="663">
          <cell r="B663" t="str">
            <v>700333012</v>
          </cell>
          <cell r="C663" t="str">
            <v>Resort Nursing Home</v>
          </cell>
          <cell r="D663"/>
          <cell r="E663"/>
          <cell r="F663"/>
          <cell r="G663"/>
          <cell r="H663"/>
          <cell r="I663"/>
          <cell r="J663">
            <v>46235.96042215528</v>
          </cell>
          <cell r="K663">
            <v>46235.96042215528</v>
          </cell>
          <cell r="L663">
            <v>0</v>
          </cell>
          <cell r="M663">
            <v>0</v>
          </cell>
          <cell r="N663"/>
          <cell r="O663"/>
          <cell r="P663">
            <v>0</v>
          </cell>
          <cell r="Q663"/>
          <cell r="R663"/>
          <cell r="S663"/>
          <cell r="T663"/>
        </row>
        <row r="664">
          <cell r="B664" t="str">
            <v>700432411</v>
          </cell>
          <cell r="C664" t="str">
            <v>Richmond Center for Rehabilitation and Specialty Healthcare</v>
          </cell>
          <cell r="D664"/>
          <cell r="E664"/>
          <cell r="F664"/>
          <cell r="G664"/>
          <cell r="H664"/>
          <cell r="I664"/>
          <cell r="J664">
            <v>287964.73246066261</v>
          </cell>
          <cell r="K664">
            <v>287964.73246066261</v>
          </cell>
          <cell r="L664">
            <v>85016.62</v>
          </cell>
          <cell r="M664">
            <v>0</v>
          </cell>
          <cell r="N664"/>
          <cell r="O664"/>
          <cell r="P664">
            <v>85016.62</v>
          </cell>
          <cell r="Q664"/>
          <cell r="R664"/>
          <cell r="S664"/>
          <cell r="T664"/>
        </row>
        <row r="665">
          <cell r="B665" t="str">
            <v>700432412</v>
          </cell>
          <cell r="C665" t="str">
            <v>Richmond Center for Rehabilitation and Specialty Healthcare</v>
          </cell>
          <cell r="D665"/>
          <cell r="E665"/>
          <cell r="F665"/>
          <cell r="G665"/>
          <cell r="H665"/>
          <cell r="I665"/>
          <cell r="J665">
            <v>105071.13073060178</v>
          </cell>
          <cell r="K665">
            <v>105071.13073060178</v>
          </cell>
          <cell r="L665">
            <v>0</v>
          </cell>
          <cell r="M665">
            <v>0</v>
          </cell>
          <cell r="N665"/>
          <cell r="O665"/>
          <cell r="P665">
            <v>0</v>
          </cell>
          <cell r="Q665"/>
          <cell r="R665"/>
          <cell r="S665"/>
          <cell r="T665"/>
        </row>
        <row r="666">
          <cell r="B666" t="str">
            <v>700432413</v>
          </cell>
          <cell r="C666" t="str">
            <v>Richmond Center for Rehabilitation and Specialty Healthcare</v>
          </cell>
          <cell r="D666"/>
          <cell r="E666"/>
          <cell r="F666"/>
          <cell r="G666"/>
          <cell r="H666"/>
          <cell r="I666"/>
          <cell r="J666">
            <v>277068.03415663831</v>
          </cell>
          <cell r="K666">
            <v>277068.03415663831</v>
          </cell>
          <cell r="L666">
            <v>0</v>
          </cell>
          <cell r="M666">
            <v>0</v>
          </cell>
          <cell r="N666"/>
          <cell r="O666"/>
          <cell r="P666">
            <v>0</v>
          </cell>
          <cell r="Q666"/>
          <cell r="R666"/>
          <cell r="S666"/>
          <cell r="T666"/>
        </row>
        <row r="667">
          <cell r="B667" t="str">
            <v>700336212</v>
          </cell>
          <cell r="C667" t="str">
            <v>Rockaway Care Center</v>
          </cell>
          <cell r="D667"/>
          <cell r="E667"/>
          <cell r="F667"/>
          <cell r="G667"/>
          <cell r="H667"/>
          <cell r="I667"/>
          <cell r="J667">
            <v>36547.779570107217</v>
          </cell>
          <cell r="K667">
            <v>36547.779570107217</v>
          </cell>
          <cell r="L667">
            <v>0</v>
          </cell>
          <cell r="M667">
            <v>0</v>
          </cell>
          <cell r="N667"/>
          <cell r="O667"/>
          <cell r="P667">
            <v>0</v>
          </cell>
          <cell r="Q667"/>
          <cell r="R667"/>
          <cell r="S667"/>
          <cell r="T667"/>
        </row>
        <row r="668">
          <cell r="B668" t="str">
            <v>700103312</v>
          </cell>
          <cell r="C668" t="str">
            <v>Rutland Nursing Home Co Inc</v>
          </cell>
          <cell r="D668"/>
          <cell r="E668"/>
          <cell r="F668"/>
          <cell r="G668"/>
          <cell r="H668"/>
          <cell r="I668"/>
          <cell r="J668">
            <v>76606.418685480952</v>
          </cell>
          <cell r="K668">
            <v>76606.418685480952</v>
          </cell>
          <cell r="L668">
            <v>0</v>
          </cell>
          <cell r="M668">
            <v>0</v>
          </cell>
          <cell r="N668"/>
          <cell r="O668"/>
          <cell r="P668">
            <v>0</v>
          </cell>
          <cell r="Q668"/>
          <cell r="R668"/>
          <cell r="S668"/>
          <cell r="T668"/>
        </row>
        <row r="669">
          <cell r="B669" t="str">
            <v>700131811</v>
          </cell>
          <cell r="C669" t="str">
            <v>Schulman and Schachne Institute for Nursing and Rehabilitat</v>
          </cell>
          <cell r="D669"/>
          <cell r="E669"/>
          <cell r="F669"/>
          <cell r="G669"/>
          <cell r="H669"/>
          <cell r="I669"/>
          <cell r="J669">
            <v>499270.57919547125</v>
          </cell>
          <cell r="K669">
            <v>499270.57919547125</v>
          </cell>
          <cell r="L669">
            <v>0</v>
          </cell>
          <cell r="M669">
            <v>0</v>
          </cell>
          <cell r="N669"/>
          <cell r="O669"/>
          <cell r="P669">
            <v>0</v>
          </cell>
          <cell r="Q669"/>
          <cell r="R669"/>
          <cell r="S669"/>
          <cell r="T669"/>
        </row>
        <row r="670">
          <cell r="B670" t="str">
            <v>700131812</v>
          </cell>
          <cell r="C670" t="str">
            <v>Schulman and Schachne Institute for Nursing and Rehabilitat</v>
          </cell>
          <cell r="D670"/>
          <cell r="E670"/>
          <cell r="F670"/>
          <cell r="G670"/>
          <cell r="H670"/>
          <cell r="I670"/>
          <cell r="J670">
            <v>123587.40126940212</v>
          </cell>
          <cell r="K670">
            <v>123587.40126940212</v>
          </cell>
          <cell r="L670">
            <v>0</v>
          </cell>
          <cell r="M670">
            <v>0</v>
          </cell>
          <cell r="N670"/>
          <cell r="O670"/>
          <cell r="P670">
            <v>0</v>
          </cell>
          <cell r="Q670"/>
          <cell r="R670"/>
          <cell r="S670"/>
          <cell r="T670"/>
        </row>
        <row r="671">
          <cell r="B671" t="str">
            <v>700430414</v>
          </cell>
          <cell r="C671" t="str">
            <v>Sea View Hospital Rehabilitation Center And Home</v>
          </cell>
          <cell r="D671"/>
          <cell r="E671"/>
          <cell r="F671"/>
          <cell r="G671"/>
          <cell r="H671"/>
          <cell r="I671"/>
          <cell r="J671">
            <v>3639.8341500557399</v>
          </cell>
          <cell r="K671">
            <v>3639.8341500557399</v>
          </cell>
          <cell r="L671">
            <v>0</v>
          </cell>
          <cell r="M671">
            <v>0</v>
          </cell>
          <cell r="N671"/>
          <cell r="O671"/>
          <cell r="P671">
            <v>0</v>
          </cell>
          <cell r="Q671"/>
          <cell r="R671"/>
          <cell r="S671"/>
          <cell r="T671"/>
        </row>
        <row r="672">
          <cell r="B672" t="str">
            <v>700432312</v>
          </cell>
          <cell r="C672" t="str">
            <v>Silver Lake Specialized Rehabilitation and Care Cente</v>
          </cell>
          <cell r="D672"/>
          <cell r="E672"/>
          <cell r="F672"/>
          <cell r="G672"/>
          <cell r="H672"/>
          <cell r="I672"/>
          <cell r="J672">
            <v>117034.60049182153</v>
          </cell>
          <cell r="K672">
            <v>117034.60049182153</v>
          </cell>
          <cell r="L672">
            <v>20411.29</v>
          </cell>
          <cell r="M672">
            <v>0</v>
          </cell>
          <cell r="N672"/>
          <cell r="O672"/>
          <cell r="P672">
            <v>20411.29</v>
          </cell>
          <cell r="Q672"/>
          <cell r="R672"/>
          <cell r="S672"/>
          <cell r="T672"/>
        </row>
        <row r="673">
          <cell r="B673" t="str">
            <v>700337212</v>
          </cell>
          <cell r="C673" t="str">
            <v>Silvercrest</v>
          </cell>
          <cell r="D673"/>
          <cell r="E673"/>
          <cell r="F673"/>
          <cell r="G673"/>
          <cell r="H673"/>
          <cell r="I673"/>
          <cell r="J673">
            <v>323633.72003342595</v>
          </cell>
          <cell r="K673">
            <v>323633.72003342595</v>
          </cell>
          <cell r="L673">
            <v>0</v>
          </cell>
          <cell r="M673">
            <v>0</v>
          </cell>
          <cell r="N673"/>
          <cell r="O673"/>
          <cell r="P673">
            <v>0</v>
          </cell>
          <cell r="Q673"/>
          <cell r="R673"/>
          <cell r="S673"/>
          <cell r="T673"/>
        </row>
        <row r="674">
          <cell r="B674" t="str">
            <v>612000033</v>
          </cell>
          <cell r="C674" t="str">
            <v>Soldiers And Sailors Memorial Hospital Extended Care Unit</v>
          </cell>
          <cell r="D674"/>
          <cell r="E674"/>
          <cell r="F674"/>
          <cell r="G674"/>
          <cell r="H674"/>
          <cell r="I674"/>
          <cell r="J674">
            <v>43240.629373392047</v>
          </cell>
          <cell r="K674">
            <v>43240.629373392047</v>
          </cell>
          <cell r="L674">
            <v>0</v>
          </cell>
          <cell r="M674">
            <v>0</v>
          </cell>
          <cell r="N674"/>
          <cell r="O674"/>
          <cell r="P674">
            <v>0</v>
          </cell>
          <cell r="Q674"/>
          <cell r="R674"/>
          <cell r="S674"/>
          <cell r="T674"/>
        </row>
        <row r="675">
          <cell r="B675" t="str">
            <v>290430212</v>
          </cell>
          <cell r="C675" t="str">
            <v>South Shore Rehabilitation and Nursing Center</v>
          </cell>
          <cell r="D675"/>
          <cell r="E675"/>
          <cell r="F675"/>
          <cell r="G675"/>
          <cell r="H675"/>
          <cell r="I675"/>
          <cell r="J675">
            <v>66662.991205870014</v>
          </cell>
          <cell r="K675">
            <v>66662.991205870014</v>
          </cell>
          <cell r="L675">
            <v>0</v>
          </cell>
          <cell r="M675">
            <v>0</v>
          </cell>
          <cell r="N675"/>
          <cell r="O675"/>
          <cell r="P675">
            <v>0</v>
          </cell>
          <cell r="Q675"/>
          <cell r="R675"/>
          <cell r="S675"/>
          <cell r="T675"/>
        </row>
        <row r="676">
          <cell r="B676" t="str">
            <v>700038412</v>
          </cell>
          <cell r="C676" t="str">
            <v>Split Rock Rehabilitation and Health Care Center</v>
          </cell>
          <cell r="D676"/>
          <cell r="E676"/>
          <cell r="F676"/>
          <cell r="G676"/>
          <cell r="H676"/>
          <cell r="I676"/>
          <cell r="J676">
            <v>110309.64354499365</v>
          </cell>
          <cell r="K676">
            <v>110309.64354499365</v>
          </cell>
          <cell r="L676">
            <v>110310</v>
          </cell>
          <cell r="M676">
            <v>0</v>
          </cell>
          <cell r="N676"/>
          <cell r="O676"/>
          <cell r="P676">
            <v>110310</v>
          </cell>
          <cell r="Q676"/>
          <cell r="R676"/>
          <cell r="S676"/>
          <cell r="T676"/>
        </row>
        <row r="677">
          <cell r="B677" t="str">
            <v>330132114</v>
          </cell>
          <cell r="C677" t="str">
            <v>St Camillus Residential Health Care Facility</v>
          </cell>
          <cell r="D677"/>
          <cell r="E677"/>
          <cell r="F677"/>
          <cell r="G677"/>
          <cell r="H677"/>
          <cell r="I677"/>
          <cell r="J677">
            <v>15505.590050572751</v>
          </cell>
          <cell r="K677">
            <v>15505.590050572751</v>
          </cell>
          <cell r="L677">
            <v>0</v>
          </cell>
          <cell r="M677">
            <v>0</v>
          </cell>
          <cell r="N677"/>
          <cell r="O677"/>
          <cell r="P677">
            <v>0</v>
          </cell>
          <cell r="Q677"/>
          <cell r="R677"/>
          <cell r="S677"/>
          <cell r="T677"/>
        </row>
        <row r="678">
          <cell r="B678" t="str">
            <v>515731114</v>
          </cell>
          <cell r="C678" t="str">
            <v>St Johnland Nursing Center Inc</v>
          </cell>
          <cell r="D678"/>
          <cell r="E678"/>
          <cell r="F678"/>
          <cell r="G678"/>
          <cell r="H678"/>
          <cell r="I678"/>
          <cell r="J678">
            <v>22994.517005792426</v>
          </cell>
          <cell r="K678">
            <v>22994.517005792426</v>
          </cell>
          <cell r="L678">
            <v>0</v>
          </cell>
          <cell r="M678">
            <v>0</v>
          </cell>
          <cell r="N678"/>
          <cell r="O678"/>
          <cell r="P678">
            <v>0</v>
          </cell>
          <cell r="Q678"/>
          <cell r="R678"/>
          <cell r="S678"/>
          <cell r="T678"/>
        </row>
        <row r="679">
          <cell r="B679" t="str">
            <v>010130710</v>
          </cell>
          <cell r="C679" t="str">
            <v>St Margarets Center</v>
          </cell>
          <cell r="D679"/>
          <cell r="E679"/>
          <cell r="F679"/>
          <cell r="G679"/>
          <cell r="H679"/>
          <cell r="I679"/>
          <cell r="J679">
            <v>77981.608063263193</v>
          </cell>
          <cell r="K679">
            <v>77981.608063263193</v>
          </cell>
          <cell r="L679">
            <v>0</v>
          </cell>
          <cell r="M679">
            <v>0</v>
          </cell>
          <cell r="N679"/>
          <cell r="O679"/>
          <cell r="P679">
            <v>0</v>
          </cell>
          <cell r="Q679"/>
          <cell r="R679"/>
          <cell r="S679"/>
          <cell r="T679"/>
        </row>
        <row r="680">
          <cell r="B680" t="str">
            <v>010130715</v>
          </cell>
          <cell r="C680" t="str">
            <v>St Margarets Center</v>
          </cell>
          <cell r="D680"/>
          <cell r="E680"/>
          <cell r="F680"/>
          <cell r="G680"/>
          <cell r="H680"/>
          <cell r="I680"/>
          <cell r="J680">
            <v>419296.40068099403</v>
          </cell>
          <cell r="K680">
            <v>419296.40068099403</v>
          </cell>
          <cell r="L680">
            <v>0</v>
          </cell>
          <cell r="M680">
            <v>0</v>
          </cell>
          <cell r="N680"/>
          <cell r="O680"/>
          <cell r="P680">
            <v>0</v>
          </cell>
          <cell r="Q680"/>
          <cell r="R680"/>
          <cell r="S680"/>
          <cell r="T680"/>
        </row>
        <row r="681">
          <cell r="B681" t="str">
            <v>700234911</v>
          </cell>
          <cell r="C681" t="str">
            <v>St Marys Center Inc</v>
          </cell>
          <cell r="D681"/>
          <cell r="E681"/>
          <cell r="F681"/>
          <cell r="G681"/>
          <cell r="H681"/>
          <cell r="I681"/>
          <cell r="J681">
            <v>133819.38080111527</v>
          </cell>
          <cell r="K681">
            <v>133819.38080111527</v>
          </cell>
          <cell r="L681">
            <v>0</v>
          </cell>
          <cell r="M681">
            <v>0</v>
          </cell>
          <cell r="N681"/>
          <cell r="O681"/>
          <cell r="P681">
            <v>0</v>
          </cell>
          <cell r="Q681"/>
          <cell r="R681"/>
          <cell r="S681"/>
          <cell r="T681"/>
        </row>
        <row r="682">
          <cell r="B682" t="str">
            <v>700330015</v>
          </cell>
          <cell r="C682" t="str">
            <v>St Marys Hospital For Children Inc</v>
          </cell>
          <cell r="D682"/>
          <cell r="E682"/>
          <cell r="F682"/>
          <cell r="G682"/>
          <cell r="H682"/>
          <cell r="I682"/>
          <cell r="J682">
            <v>1563668.6434909874</v>
          </cell>
          <cell r="K682">
            <v>1563668.6434909874</v>
          </cell>
          <cell r="L682">
            <v>0</v>
          </cell>
          <cell r="M682">
            <v>0</v>
          </cell>
          <cell r="N682"/>
          <cell r="O682"/>
          <cell r="P682">
            <v>0</v>
          </cell>
          <cell r="Q682"/>
          <cell r="R682"/>
          <cell r="S682"/>
          <cell r="T682"/>
        </row>
        <row r="683">
          <cell r="B683" t="str">
            <v>596130315</v>
          </cell>
          <cell r="C683" t="str">
            <v>Sunshine Childrens Home and Rehab Center</v>
          </cell>
          <cell r="D683"/>
          <cell r="E683"/>
          <cell r="F683"/>
          <cell r="G683"/>
          <cell r="H683"/>
          <cell r="I683"/>
          <cell r="J683">
            <v>799929.04068941064</v>
          </cell>
          <cell r="K683">
            <v>799929.04068941064</v>
          </cell>
          <cell r="L683">
            <v>0</v>
          </cell>
          <cell r="M683">
            <v>0</v>
          </cell>
          <cell r="N683"/>
          <cell r="O683"/>
          <cell r="P683">
            <v>0</v>
          </cell>
          <cell r="Q683"/>
          <cell r="R683"/>
          <cell r="S683"/>
          <cell r="T683"/>
        </row>
        <row r="684">
          <cell r="B684" t="str">
            <v>700234511</v>
          </cell>
          <cell r="C684" t="str">
            <v>Terence Cardinal Cooke Health Care Ctr</v>
          </cell>
          <cell r="D684"/>
          <cell r="E684"/>
          <cell r="F684"/>
          <cell r="G684"/>
          <cell r="H684"/>
          <cell r="I684"/>
          <cell r="J684">
            <v>514723.46544976736</v>
          </cell>
          <cell r="K684">
            <v>514723.46544976736</v>
          </cell>
          <cell r="L684">
            <v>0</v>
          </cell>
          <cell r="M684">
            <v>0</v>
          </cell>
          <cell r="N684"/>
          <cell r="O684"/>
          <cell r="P684">
            <v>0</v>
          </cell>
          <cell r="Q684"/>
          <cell r="R684"/>
          <cell r="S684"/>
          <cell r="T684"/>
        </row>
        <row r="685">
          <cell r="B685" t="str">
            <v>140100532</v>
          </cell>
          <cell r="C685" t="str">
            <v>Terrace View Long Term Care Facility</v>
          </cell>
          <cell r="D685"/>
          <cell r="E685"/>
          <cell r="F685"/>
          <cell r="G685"/>
          <cell r="H685"/>
          <cell r="I685"/>
          <cell r="J685">
            <v>73555.624050534869</v>
          </cell>
          <cell r="K685">
            <v>73555.624050534869</v>
          </cell>
          <cell r="L685">
            <v>0</v>
          </cell>
          <cell r="M685">
            <v>0</v>
          </cell>
          <cell r="N685"/>
          <cell r="O685"/>
          <cell r="P685">
            <v>0</v>
          </cell>
          <cell r="Q685"/>
          <cell r="R685"/>
          <cell r="S685"/>
          <cell r="T685"/>
        </row>
        <row r="686">
          <cell r="B686" t="str">
            <v>140100533</v>
          </cell>
          <cell r="C686" t="str">
            <v>Terrace View Long Term Care Facility</v>
          </cell>
          <cell r="D686"/>
          <cell r="E686"/>
          <cell r="F686"/>
          <cell r="G686"/>
          <cell r="H686"/>
          <cell r="I686"/>
          <cell r="J686">
            <v>69844.941996884387</v>
          </cell>
          <cell r="K686">
            <v>69844.941996884387</v>
          </cell>
          <cell r="L686">
            <v>0</v>
          </cell>
          <cell r="M686">
            <v>0</v>
          </cell>
          <cell r="N686"/>
          <cell r="O686"/>
          <cell r="P686">
            <v>0</v>
          </cell>
          <cell r="Q686"/>
          <cell r="R686"/>
          <cell r="S686"/>
          <cell r="T686"/>
        </row>
        <row r="687">
          <cell r="B687" t="str">
            <v>2951308N</v>
          </cell>
          <cell r="C687" t="str">
            <v>The Amsterdam at Harborside</v>
          </cell>
          <cell r="D687"/>
          <cell r="E687"/>
          <cell r="F687"/>
          <cell r="G687"/>
          <cell r="H687"/>
          <cell r="I687"/>
          <cell r="J687">
            <v>11242.106259576947</v>
          </cell>
          <cell r="K687">
            <v>11242.106259576947</v>
          </cell>
          <cell r="L687">
            <v>0</v>
          </cell>
          <cell r="M687">
            <v>0</v>
          </cell>
          <cell r="N687"/>
          <cell r="O687"/>
          <cell r="P687">
            <v>0</v>
          </cell>
          <cell r="Q687"/>
          <cell r="R687"/>
          <cell r="S687"/>
          <cell r="T687"/>
        </row>
        <row r="688">
          <cell r="B688" t="str">
            <v>295031512</v>
          </cell>
          <cell r="C688" t="str">
            <v>The Five Towns Premier Rehabilitation &amp; Nursing Center</v>
          </cell>
          <cell r="D688"/>
          <cell r="E688"/>
          <cell r="F688"/>
          <cell r="G688"/>
          <cell r="H688"/>
          <cell r="I688"/>
          <cell r="J688">
            <v>84708.014000892537</v>
          </cell>
          <cell r="K688">
            <v>84708.014000892537</v>
          </cell>
          <cell r="L688">
            <v>0</v>
          </cell>
          <cell r="M688">
            <v>0</v>
          </cell>
          <cell r="N688"/>
          <cell r="O688"/>
          <cell r="P688">
            <v>0</v>
          </cell>
          <cell r="Q688"/>
          <cell r="R688"/>
          <cell r="S688"/>
          <cell r="T688"/>
        </row>
        <row r="689">
          <cell r="B689" t="str">
            <v>275030612</v>
          </cell>
          <cell r="C689" t="str">
            <v>The Highlands at Brighton</v>
          </cell>
          <cell r="D689"/>
          <cell r="E689"/>
          <cell r="F689"/>
          <cell r="G689"/>
          <cell r="H689"/>
          <cell r="I689"/>
          <cell r="J689">
            <v>53105.916177022315</v>
          </cell>
          <cell r="K689">
            <v>53105.916177022315</v>
          </cell>
          <cell r="L689">
            <v>0</v>
          </cell>
          <cell r="M689">
            <v>0</v>
          </cell>
          <cell r="N689"/>
          <cell r="O689"/>
          <cell r="P689">
            <v>0</v>
          </cell>
          <cell r="Q689"/>
          <cell r="R689"/>
          <cell r="S689"/>
          <cell r="T689"/>
        </row>
        <row r="690">
          <cell r="B690" t="str">
            <v>275030613</v>
          </cell>
          <cell r="C690" t="str">
            <v>The Highlands at Brighton</v>
          </cell>
          <cell r="D690"/>
          <cell r="E690"/>
          <cell r="F690"/>
          <cell r="G690"/>
          <cell r="H690"/>
          <cell r="I690"/>
          <cell r="J690">
            <v>27143.131709854541</v>
          </cell>
          <cell r="K690">
            <v>27143.131709854541</v>
          </cell>
          <cell r="L690">
            <v>0</v>
          </cell>
          <cell r="M690">
            <v>0</v>
          </cell>
          <cell r="N690"/>
          <cell r="O690"/>
          <cell r="P690">
            <v>0</v>
          </cell>
          <cell r="Q690"/>
          <cell r="R690"/>
          <cell r="S690"/>
          <cell r="T690"/>
        </row>
        <row r="691">
          <cell r="B691" t="str">
            <v>5957306N</v>
          </cell>
          <cell r="C691" t="str">
            <v>The Knolls</v>
          </cell>
          <cell r="D691"/>
          <cell r="E691"/>
          <cell r="F691"/>
          <cell r="G691"/>
          <cell r="H691"/>
          <cell r="I691"/>
          <cell r="J691">
            <v>506.60025709033181</v>
          </cell>
          <cell r="K691">
            <v>506.60025709033181</v>
          </cell>
          <cell r="L691">
            <v>0</v>
          </cell>
          <cell r="M691">
            <v>0</v>
          </cell>
          <cell r="N691"/>
          <cell r="O691"/>
          <cell r="P691">
            <v>0</v>
          </cell>
          <cell r="Q691"/>
          <cell r="R691"/>
          <cell r="S691"/>
          <cell r="T691"/>
        </row>
        <row r="692">
          <cell r="B692" t="str">
            <v>700341712</v>
          </cell>
          <cell r="C692" t="str">
            <v>The Pavilion at Queens for Rehabilitation &amp; Nursing</v>
          </cell>
          <cell r="D692"/>
          <cell r="E692"/>
          <cell r="F692"/>
          <cell r="G692"/>
          <cell r="H692"/>
          <cell r="I692"/>
          <cell r="J692">
            <v>42036.502248088043</v>
          </cell>
          <cell r="K692">
            <v>42036.502248088043</v>
          </cell>
          <cell r="L692">
            <v>0</v>
          </cell>
          <cell r="M692">
            <v>0</v>
          </cell>
          <cell r="N692"/>
          <cell r="O692"/>
          <cell r="P692">
            <v>0</v>
          </cell>
          <cell r="Q692"/>
          <cell r="R692"/>
          <cell r="S692"/>
          <cell r="T692"/>
        </row>
        <row r="693">
          <cell r="B693" t="str">
            <v>295031812</v>
          </cell>
          <cell r="C693" t="str">
            <v>Townhouse Center for Rehabilitation &amp; Nursing</v>
          </cell>
          <cell r="D693"/>
          <cell r="E693"/>
          <cell r="F693"/>
          <cell r="G693"/>
          <cell r="H693"/>
          <cell r="I693"/>
          <cell r="J693">
            <v>74527.009470975259</v>
          </cell>
          <cell r="K693">
            <v>74527.009470975259</v>
          </cell>
          <cell r="L693">
            <v>74527</v>
          </cell>
          <cell r="M693">
            <v>0</v>
          </cell>
          <cell r="N693"/>
          <cell r="O693"/>
          <cell r="P693">
            <v>74527</v>
          </cell>
          <cell r="Q693"/>
          <cell r="R693"/>
          <cell r="S693"/>
          <cell r="T693"/>
        </row>
        <row r="694">
          <cell r="B694" t="str">
            <v>700039812</v>
          </cell>
          <cell r="C694" t="str">
            <v>Triboro Center for Rehabilitation and Nursing (Bronx County)</v>
          </cell>
          <cell r="D694"/>
          <cell r="E694"/>
          <cell r="F694"/>
          <cell r="G694"/>
          <cell r="H694"/>
          <cell r="I694"/>
          <cell r="J694">
            <v>39796.730393162754</v>
          </cell>
          <cell r="K694">
            <v>39796.730393162754</v>
          </cell>
          <cell r="L694">
            <v>39797</v>
          </cell>
          <cell r="M694">
            <v>0</v>
          </cell>
          <cell r="N694"/>
          <cell r="O694"/>
          <cell r="P694">
            <v>39797</v>
          </cell>
          <cell r="Q694"/>
          <cell r="R694"/>
          <cell r="S694"/>
          <cell r="T694"/>
        </row>
        <row r="695">
          <cell r="B695" t="str">
            <v>270135832</v>
          </cell>
          <cell r="C695" t="str">
            <v>Unity Living Center</v>
          </cell>
          <cell r="D695"/>
          <cell r="E695"/>
          <cell r="F695"/>
          <cell r="G695"/>
          <cell r="H695"/>
          <cell r="I695"/>
          <cell r="J695">
            <v>24571.817230525867</v>
          </cell>
          <cell r="K695">
            <v>24571.817230525867</v>
          </cell>
          <cell r="L695">
            <v>24572</v>
          </cell>
          <cell r="M695">
            <v>0</v>
          </cell>
          <cell r="N695"/>
          <cell r="O695"/>
          <cell r="P695">
            <v>24572</v>
          </cell>
          <cell r="Q695"/>
          <cell r="R695"/>
          <cell r="S695"/>
          <cell r="T695"/>
        </row>
        <row r="696">
          <cell r="B696" t="str">
            <v>700035012</v>
          </cell>
          <cell r="C696" t="str">
            <v>Wayne Center For Nursing And Rehabilitation</v>
          </cell>
          <cell r="D696"/>
          <cell r="E696"/>
          <cell r="F696"/>
          <cell r="G696"/>
          <cell r="H696"/>
          <cell r="I696"/>
          <cell r="J696">
            <v>146851.214076284</v>
          </cell>
          <cell r="K696">
            <v>146851.214076284</v>
          </cell>
          <cell r="L696">
            <v>0</v>
          </cell>
          <cell r="M696">
            <v>0</v>
          </cell>
          <cell r="N696"/>
          <cell r="O696"/>
          <cell r="P696">
            <v>0</v>
          </cell>
          <cell r="Q696"/>
          <cell r="R696"/>
          <cell r="S696"/>
          <cell r="T696"/>
        </row>
        <row r="697">
          <cell r="B697" t="str">
            <v>582000032</v>
          </cell>
          <cell r="C697" t="str">
            <v>Wayne Health Care</v>
          </cell>
          <cell r="D697"/>
          <cell r="E697"/>
          <cell r="F697"/>
          <cell r="G697"/>
          <cell r="H697"/>
          <cell r="I697"/>
          <cell r="J697">
            <v>27116.004124767616</v>
          </cell>
          <cell r="K697">
            <v>27116.004124767616</v>
          </cell>
          <cell r="L697">
            <v>0</v>
          </cell>
          <cell r="M697">
            <v>0</v>
          </cell>
          <cell r="N697"/>
          <cell r="O697"/>
          <cell r="P697">
            <v>0</v>
          </cell>
          <cell r="Q697"/>
          <cell r="R697"/>
          <cell r="S697"/>
          <cell r="T697"/>
        </row>
        <row r="698">
          <cell r="B698" t="str">
            <v>582000033</v>
          </cell>
          <cell r="C698" t="str">
            <v>Wayne Health Care</v>
          </cell>
          <cell r="D698"/>
          <cell r="E698"/>
          <cell r="F698"/>
          <cell r="G698"/>
          <cell r="H698"/>
          <cell r="I698"/>
          <cell r="J698">
            <v>46929.251338413829</v>
          </cell>
          <cell r="K698">
            <v>46929.251338413829</v>
          </cell>
          <cell r="L698">
            <v>0</v>
          </cell>
          <cell r="M698">
            <v>0</v>
          </cell>
          <cell r="N698"/>
          <cell r="O698"/>
          <cell r="P698">
            <v>0</v>
          </cell>
          <cell r="Q698"/>
          <cell r="R698"/>
          <cell r="S698"/>
          <cell r="T698"/>
        </row>
        <row r="699">
          <cell r="B699" t="str">
            <v>105930112</v>
          </cell>
          <cell r="C699" t="str">
            <v>Whittier Rehabilitation &amp; Skilled Nursing Center</v>
          </cell>
          <cell r="D699"/>
          <cell r="E699"/>
          <cell r="F699"/>
          <cell r="G699"/>
          <cell r="H699"/>
          <cell r="I699"/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/>
          <cell r="O699"/>
          <cell r="P699">
            <v>0</v>
          </cell>
          <cell r="Q699"/>
          <cell r="R699"/>
          <cell r="S699"/>
          <cell r="T699"/>
        </row>
        <row r="700">
          <cell r="B700" t="str">
            <v>130130112</v>
          </cell>
          <cell r="C700" t="str">
            <v>Wingate at Beacon</v>
          </cell>
          <cell r="D700"/>
          <cell r="E700"/>
          <cell r="F700"/>
          <cell r="G700"/>
          <cell r="H700"/>
          <cell r="I700"/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/>
          <cell r="O700"/>
          <cell r="P700">
            <v>0</v>
          </cell>
          <cell r="Q700"/>
          <cell r="R700"/>
          <cell r="S700"/>
          <cell r="T700"/>
        </row>
        <row r="701">
          <cell r="B701" t="str">
            <v>132030112</v>
          </cell>
          <cell r="C701" t="str">
            <v>Wingate of Dutchess</v>
          </cell>
          <cell r="D701"/>
          <cell r="E701"/>
          <cell r="F701"/>
          <cell r="G701"/>
          <cell r="H701"/>
          <cell r="I701"/>
          <cell r="J701">
            <v>35720.771497456823</v>
          </cell>
          <cell r="K701">
            <v>35720.771497456823</v>
          </cell>
          <cell r="L701">
            <v>35721</v>
          </cell>
          <cell r="M701">
            <v>0</v>
          </cell>
          <cell r="N701"/>
          <cell r="O701"/>
          <cell r="P701">
            <v>35721</v>
          </cell>
          <cell r="Q701"/>
          <cell r="R701"/>
          <cell r="S701"/>
          <cell r="T701"/>
        </row>
        <row r="702">
          <cell r="B702" t="str">
            <v>555630112</v>
          </cell>
          <cell r="C702" t="str">
            <v>Wingate of Ulster</v>
          </cell>
          <cell r="D702"/>
          <cell r="E702"/>
          <cell r="F702"/>
          <cell r="G702"/>
          <cell r="H702"/>
          <cell r="I702"/>
          <cell r="J702">
            <v>20459.585433193366</v>
          </cell>
          <cell r="K702">
            <v>20459.585433193366</v>
          </cell>
          <cell r="L702">
            <v>20460</v>
          </cell>
          <cell r="M702">
            <v>0</v>
          </cell>
          <cell r="N702"/>
          <cell r="O702"/>
          <cell r="P702">
            <v>20460</v>
          </cell>
          <cell r="Q702"/>
          <cell r="R702"/>
          <cell r="S702"/>
          <cell r="T702"/>
        </row>
        <row r="703">
          <cell r="B703" t="str">
            <v>5522303N</v>
          </cell>
          <cell r="C703" t="str">
            <v>Woodland Pond at New Paltz</v>
          </cell>
          <cell r="D703"/>
          <cell r="E703"/>
          <cell r="F703"/>
          <cell r="G703"/>
          <cell r="H703"/>
          <cell r="I703"/>
          <cell r="J703">
            <v>7483.4747743849039</v>
          </cell>
          <cell r="K703">
            <v>7483.4747743849039</v>
          </cell>
          <cell r="L703">
            <v>0</v>
          </cell>
          <cell r="M703">
            <v>0</v>
          </cell>
          <cell r="N703"/>
          <cell r="O703"/>
          <cell r="P703">
            <v>0</v>
          </cell>
          <cell r="Q703"/>
          <cell r="R703"/>
          <cell r="S703"/>
          <cell r="T703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03"/>
  <sheetViews>
    <sheetView tabSelected="1" workbookViewId="0">
      <pane ySplit="13" topLeftCell="A14" activePane="bottomLeft" state="frozen"/>
      <selection pane="bottomLeft" activeCell="A14" sqref="A14"/>
    </sheetView>
  </sheetViews>
  <sheetFormatPr defaultRowHeight="15" x14ac:dyDescent="0.25"/>
  <cols>
    <col min="1" max="1" width="12.140625" customWidth="1"/>
    <col min="2" max="6" width="12.85546875" customWidth="1"/>
    <col min="7" max="7" width="15.42578125" customWidth="1"/>
    <col min="8" max="8" width="15.85546875" customWidth="1"/>
    <col min="9" max="9" width="15.140625" customWidth="1"/>
    <col min="10" max="11" width="15.140625" style="15" customWidth="1"/>
    <col min="12" max="12" width="12.7109375" customWidth="1"/>
    <col min="13" max="13" width="15.28515625" customWidth="1"/>
    <col min="15" max="15" width="15.28515625" customWidth="1"/>
  </cols>
  <sheetData>
    <row r="1" spans="1:15" x14ac:dyDescent="0.25">
      <c r="A1" s="1">
        <f ca="1">TODAY()</f>
        <v>43433</v>
      </c>
    </row>
    <row r="2" spans="1:15" ht="21" x14ac:dyDescent="0.3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5" ht="21" x14ac:dyDescent="0.3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5" ht="21" x14ac:dyDescent="0.3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1:15" hidden="1" x14ac:dyDescent="0.25"/>
    <row r="6" spans="1:15" ht="15.75" hidden="1" x14ac:dyDescent="0.25">
      <c r="B6" s="2">
        <v>241</v>
      </c>
      <c r="C6" s="2">
        <v>248</v>
      </c>
      <c r="D6" s="2">
        <v>241</v>
      </c>
      <c r="E6" s="2">
        <v>256</v>
      </c>
      <c r="F6" s="2">
        <v>265</v>
      </c>
      <c r="G6" s="2">
        <v>315</v>
      </c>
    </row>
    <row r="7" spans="1:15" ht="18.75" hidden="1" x14ac:dyDescent="0.3">
      <c r="B7" s="2">
        <v>337</v>
      </c>
      <c r="C7" s="2">
        <v>331</v>
      </c>
      <c r="D7" s="2">
        <v>339</v>
      </c>
      <c r="E7" s="2">
        <v>323</v>
      </c>
      <c r="F7" s="3" t="s">
        <v>3</v>
      </c>
      <c r="G7" s="2">
        <v>272</v>
      </c>
    </row>
    <row r="8" spans="1:15" ht="15.75" hidden="1" x14ac:dyDescent="0.25">
      <c r="B8" s="4">
        <v>-18822831.635714274</v>
      </c>
      <c r="C8" s="4">
        <v>-20703224.053015281</v>
      </c>
      <c r="D8" s="4">
        <v>-20440604.967285354</v>
      </c>
      <c r="E8" s="4">
        <v>-18413562.114650983</v>
      </c>
      <c r="F8" s="4">
        <v>-18168852.371916935</v>
      </c>
      <c r="G8" s="4">
        <v>-70220005.950134069</v>
      </c>
    </row>
    <row r="9" spans="1:15" ht="15.75" hidden="1" x14ac:dyDescent="0.25">
      <c r="B9" s="4">
        <v>18822831.635714304</v>
      </c>
      <c r="C9" s="4">
        <v>20703224.053015213</v>
      </c>
      <c r="D9" s="4">
        <v>20440604.967285343</v>
      </c>
      <c r="E9" s="4">
        <v>18413562.114651021</v>
      </c>
      <c r="F9" s="4">
        <v>18168852.371916909</v>
      </c>
      <c r="G9" s="4">
        <v>70220005.950134009</v>
      </c>
    </row>
    <row r="10" spans="1:15" ht="15.75" hidden="1" x14ac:dyDescent="0.25">
      <c r="B10" s="4">
        <v>1.0943040251731873E-8</v>
      </c>
      <c r="C10" s="4">
        <v>-5.2539689932018518E-8</v>
      </c>
      <c r="D10" s="4">
        <v>-1.208536559715867E-8</v>
      </c>
      <c r="E10" s="4">
        <v>2.9734110285062343E-8</v>
      </c>
      <c r="F10" s="4">
        <v>-1.0870280675590038E-8</v>
      </c>
      <c r="G10" s="4">
        <v>-3.9297447074204683E-8</v>
      </c>
    </row>
    <row r="11" spans="1:15" ht="15.75" hidden="1" x14ac:dyDescent="0.25">
      <c r="B11" s="4"/>
      <c r="C11" s="4"/>
      <c r="D11" s="4"/>
      <c r="E11" s="4"/>
      <c r="F11" s="4"/>
      <c r="G11" s="4"/>
    </row>
    <row r="12" spans="1:15" ht="15.75" hidden="1" x14ac:dyDescent="0.25">
      <c r="B12" s="5" t="s">
        <v>4</v>
      </c>
      <c r="C12" s="5"/>
      <c r="D12" s="5"/>
      <c r="E12" s="5"/>
      <c r="F12" s="5"/>
      <c r="G12" s="5"/>
    </row>
    <row r="13" spans="1:15" ht="70.5" customHeight="1" thickBot="1" x14ac:dyDescent="0.35">
      <c r="A13" s="6"/>
      <c r="B13" s="7">
        <v>2013</v>
      </c>
      <c r="C13" s="7">
        <v>2014</v>
      </c>
      <c r="D13" s="7">
        <v>2015</v>
      </c>
      <c r="E13" s="7">
        <v>2016</v>
      </c>
      <c r="F13" s="7">
        <v>2017</v>
      </c>
      <c r="G13" s="7" t="s">
        <v>5</v>
      </c>
      <c r="H13" s="8" t="s">
        <v>6</v>
      </c>
      <c r="I13" s="9" t="s">
        <v>7</v>
      </c>
      <c r="J13" s="26" t="s">
        <v>697</v>
      </c>
      <c r="K13" s="26" t="s">
        <v>696</v>
      </c>
      <c r="L13" s="8" t="s">
        <v>8</v>
      </c>
    </row>
    <row r="14" spans="1:15" ht="15.75" x14ac:dyDescent="0.25">
      <c r="A14" s="10"/>
      <c r="B14" s="11">
        <f t="shared" ref="B14:G14" si="0">SUM(B15:B601)</f>
        <v>1.3256794773042202E-8</v>
      </c>
      <c r="C14" s="11">
        <f t="shared" si="0"/>
        <v>-5.0713424570858479E-8</v>
      </c>
      <c r="D14" s="11">
        <f t="shared" si="0"/>
        <v>-1.2994860298931599E-8</v>
      </c>
      <c r="E14" s="11">
        <f t="shared" si="0"/>
        <v>2.9511284083127975E-8</v>
      </c>
      <c r="F14" s="11">
        <f t="shared" si="0"/>
        <v>-1.2252712622284889E-8</v>
      </c>
      <c r="G14" s="11">
        <f t="shared" si="0"/>
        <v>-3.2188836485147476E-8</v>
      </c>
      <c r="H14" s="11">
        <f>SUM(H15:H702)</f>
        <v>140000000.05584323</v>
      </c>
      <c r="I14" s="11">
        <f>SUM(I15:I702)</f>
        <v>140000000.05584323</v>
      </c>
      <c r="J14" s="27"/>
      <c r="K14" s="27"/>
      <c r="L14" s="11"/>
      <c r="M14" s="12"/>
      <c r="O14" s="13"/>
    </row>
    <row r="15" spans="1:15" x14ac:dyDescent="0.25">
      <c r="A15" t="s">
        <v>497</v>
      </c>
      <c r="B15" s="14">
        <v>56400.998080696729</v>
      </c>
      <c r="C15" s="14">
        <v>65039.213136880971</v>
      </c>
      <c r="D15" s="14">
        <v>58458.353042564209</v>
      </c>
      <c r="E15" s="14">
        <v>27029.273594762224</v>
      </c>
      <c r="F15" s="14">
        <v>20305.681665654854</v>
      </c>
      <c r="G15" s="14">
        <f t="shared" ref="G15:G78" si="1">SUM(B15:F15)</f>
        <v>227233.519520559</v>
      </c>
      <c r="H15" s="14">
        <v>114132.05331558382</v>
      </c>
      <c r="I15" s="14">
        <f t="shared" ref="I15:I78" si="2">G15+H15</f>
        <v>341365.57283614285</v>
      </c>
      <c r="J15" s="28">
        <f>+VLOOKUP(A15,[1]Sheet1!$B$16:$T$703,15,FALSE)</f>
        <v>0</v>
      </c>
      <c r="K15" s="28">
        <f>+VLOOKUP(A15,[1]Sheet1!$B$16:$T$703,16,FALSE)</f>
        <v>0</v>
      </c>
      <c r="L15" s="31">
        <f>+VLOOKUP(A15,[1]Sheet1!$B$16:$T$703,19,FALSE)</f>
        <v>0</v>
      </c>
    </row>
    <row r="16" spans="1:15" x14ac:dyDescent="0.25">
      <c r="A16" t="s">
        <v>129</v>
      </c>
      <c r="B16" s="14">
        <v>36148.371109529297</v>
      </c>
      <c r="C16" s="14">
        <v>84479.983899442552</v>
      </c>
      <c r="D16" s="14">
        <v>46967.695468105296</v>
      </c>
      <c r="E16" s="14">
        <v>36050.772910547181</v>
      </c>
      <c r="F16" s="14">
        <v>63214.867898289216</v>
      </c>
      <c r="G16" s="14">
        <f t="shared" si="1"/>
        <v>266861.69128591352</v>
      </c>
      <c r="H16" s="14">
        <v>169848.55825514006</v>
      </c>
      <c r="I16" s="14">
        <f t="shared" si="2"/>
        <v>436710.24954105355</v>
      </c>
      <c r="J16" s="28">
        <f>+VLOOKUP(A16,[1]Sheet1!$B$16:$T$703,15,FALSE)</f>
        <v>0</v>
      </c>
      <c r="K16" s="28">
        <f>+VLOOKUP(A16,[1]Sheet1!$B$16:$T$703,16,FALSE)</f>
        <v>0</v>
      </c>
      <c r="L16" s="31">
        <f>+VLOOKUP(A16,[1]Sheet1!$B$16:$T$703,19,FALSE)</f>
        <v>0</v>
      </c>
    </row>
    <row r="17" spans="1:12" x14ac:dyDescent="0.25">
      <c r="A17" t="s">
        <v>512</v>
      </c>
      <c r="B17" s="14">
        <v>82553.174825862661</v>
      </c>
      <c r="C17" s="14">
        <v>195975.80749242235</v>
      </c>
      <c r="D17" s="14">
        <v>194800.7188520015</v>
      </c>
      <c r="E17" s="14">
        <v>-134318.70964826737</v>
      </c>
      <c r="F17" s="14">
        <v>-131588.27070014153</v>
      </c>
      <c r="G17" s="14">
        <f t="shared" si="1"/>
        <v>207422.72082187762</v>
      </c>
      <c r="H17" s="14">
        <v>351847.10170885886</v>
      </c>
      <c r="I17" s="14">
        <f t="shared" si="2"/>
        <v>559269.82253073645</v>
      </c>
      <c r="J17" s="28">
        <f>+VLOOKUP(A17,[1]Sheet1!$B$16:$T$703,15,FALSE)</f>
        <v>0</v>
      </c>
      <c r="K17" s="28">
        <f>+VLOOKUP(A17,[1]Sheet1!$B$16:$T$703,16,FALSE)</f>
        <v>5018</v>
      </c>
      <c r="L17" s="31">
        <f>+VLOOKUP(A17,[1]Sheet1!$B$16:$T$703,19,FALSE)</f>
        <v>0</v>
      </c>
    </row>
    <row r="18" spans="1:12" x14ac:dyDescent="0.25">
      <c r="A18" t="s">
        <v>246</v>
      </c>
      <c r="B18" s="14">
        <v>-79728.214519686167</v>
      </c>
      <c r="C18" s="14">
        <v>-83268.033780518905</v>
      </c>
      <c r="D18" s="14">
        <v>-83490.111467438692</v>
      </c>
      <c r="E18" s="14">
        <v>-80061.719793503828</v>
      </c>
      <c r="F18" s="14">
        <v>-63305.99845801558</v>
      </c>
      <c r="G18" s="14">
        <f t="shared" si="1"/>
        <v>-389854.07801916316</v>
      </c>
      <c r="H18" s="14">
        <v>227580.19830865326</v>
      </c>
      <c r="I18" s="14">
        <f t="shared" si="2"/>
        <v>-162273.87971050991</v>
      </c>
      <c r="J18" s="28">
        <f>+VLOOKUP(A18,[1]Sheet1!$B$16:$T$703,15,FALSE)</f>
        <v>227580.19830865326</v>
      </c>
      <c r="K18" s="28">
        <f>+VLOOKUP(A18,[1]Sheet1!$B$16:$T$703,16,FALSE)</f>
        <v>0</v>
      </c>
      <c r="L18" s="31">
        <f>+VLOOKUP(A18,[1]Sheet1!$B$16:$T$703,19,FALSE)</f>
        <v>7</v>
      </c>
    </row>
    <row r="19" spans="1:12" x14ac:dyDescent="0.25">
      <c r="A19" t="s">
        <v>146</v>
      </c>
      <c r="B19" s="14">
        <v>24051.58526680935</v>
      </c>
      <c r="C19" s="14">
        <v>75045.542742925943</v>
      </c>
      <c r="D19" s="14">
        <v>74975.542919011656</v>
      </c>
      <c r="E19" s="14">
        <v>76857.728653563303</v>
      </c>
      <c r="F19" s="14">
        <v>69932.473165902178</v>
      </c>
      <c r="G19" s="14">
        <f t="shared" si="1"/>
        <v>320862.87274821242</v>
      </c>
      <c r="H19" s="14">
        <v>150457.48637778527</v>
      </c>
      <c r="I19" s="14">
        <f t="shared" si="2"/>
        <v>471320.3591259977</v>
      </c>
      <c r="J19" s="28">
        <f>+VLOOKUP(A19,[1]Sheet1!$B$16:$T$703,15,FALSE)</f>
        <v>0</v>
      </c>
      <c r="K19" s="28">
        <f>+VLOOKUP(A19,[1]Sheet1!$B$16:$T$703,16,FALSE)</f>
        <v>0</v>
      </c>
      <c r="L19" s="31">
        <f>+VLOOKUP(A19,[1]Sheet1!$B$16:$T$703,19,FALSE)</f>
        <v>0</v>
      </c>
    </row>
    <row r="20" spans="1:12" x14ac:dyDescent="0.25">
      <c r="A20" t="s">
        <v>60</v>
      </c>
      <c r="B20" s="14">
        <v>38135.256237567482</v>
      </c>
      <c r="C20" s="14">
        <v>-38791.798317986475</v>
      </c>
      <c r="D20" s="14">
        <v>-41919.787124289578</v>
      </c>
      <c r="E20" s="14">
        <v>-37592.159846344708</v>
      </c>
      <c r="F20" s="14">
        <v>-30406.324694892417</v>
      </c>
      <c r="G20" s="14">
        <f t="shared" si="1"/>
        <v>-110574.81374594569</v>
      </c>
      <c r="H20" s="14">
        <v>103788.7024438412</v>
      </c>
      <c r="I20" s="14">
        <f t="shared" si="2"/>
        <v>-6786.1113021044875</v>
      </c>
      <c r="J20" s="28">
        <f>+VLOOKUP(A20,[1]Sheet1!$B$16:$T$703,15,FALSE)</f>
        <v>103788.8</v>
      </c>
      <c r="K20" s="28">
        <f>+VLOOKUP(A20,[1]Sheet1!$B$16:$T$703,16,FALSE)</f>
        <v>0</v>
      </c>
      <c r="L20" s="31">
        <f>+VLOOKUP(A20,[1]Sheet1!$B$16:$T$703,19,FALSE)</f>
        <v>1</v>
      </c>
    </row>
    <row r="21" spans="1:12" x14ac:dyDescent="0.25">
      <c r="A21" t="s">
        <v>147</v>
      </c>
      <c r="B21" s="14">
        <v>-2479.3302059015818</v>
      </c>
      <c r="C21" s="14">
        <v>1737.621289654061</v>
      </c>
      <c r="D21" s="14">
        <v>1059.4627233532528</v>
      </c>
      <c r="E21" s="14">
        <v>-158.88531714837728</v>
      </c>
      <c r="F21" s="14">
        <v>2859.4710492218655</v>
      </c>
      <c r="G21" s="14">
        <f t="shared" si="1"/>
        <v>3018.3395391792201</v>
      </c>
      <c r="H21" s="14">
        <v>4397.1605116261462</v>
      </c>
      <c r="I21" s="14">
        <f t="shared" si="2"/>
        <v>7415.5000508053663</v>
      </c>
      <c r="J21" s="28">
        <f>+VLOOKUP(A21,[1]Sheet1!$B$16:$T$703,15,FALSE)</f>
        <v>0</v>
      </c>
      <c r="K21" s="28">
        <f>+VLOOKUP(A21,[1]Sheet1!$B$16:$T$703,16,FALSE)</f>
        <v>0</v>
      </c>
      <c r="L21" s="31">
        <f>+VLOOKUP(A21,[1]Sheet1!$B$16:$T$703,19,FALSE)</f>
        <v>0</v>
      </c>
    </row>
    <row r="22" spans="1:12" x14ac:dyDescent="0.25">
      <c r="A22" t="s">
        <v>25</v>
      </c>
      <c r="B22" s="14">
        <v>66442.71924964909</v>
      </c>
      <c r="C22" s="14">
        <v>76478.968571600795</v>
      </c>
      <c r="D22" s="14">
        <v>-101860.1607911028</v>
      </c>
      <c r="E22" s="14">
        <v>-107788.94781112282</v>
      </c>
      <c r="F22" s="14">
        <v>-2465.6624821637088</v>
      </c>
      <c r="G22" s="14">
        <f t="shared" si="1"/>
        <v>-69193.083263139444</v>
      </c>
      <c r="H22" s="14">
        <v>267766.70312022936</v>
      </c>
      <c r="I22" s="14">
        <f t="shared" si="2"/>
        <v>198573.61985708991</v>
      </c>
      <c r="J22" s="28">
        <f>+VLOOKUP(A22,[1]Sheet1!$B$16:$T$703,15,FALSE)</f>
        <v>69193.08</v>
      </c>
      <c r="K22" s="28">
        <f>+VLOOKUP(A22,[1]Sheet1!$B$16:$T$703,16,FALSE)</f>
        <v>0</v>
      </c>
      <c r="L22" s="31">
        <f>+VLOOKUP(A22,[1]Sheet1!$B$16:$T$703,19,FALSE)</f>
        <v>0</v>
      </c>
    </row>
    <row r="23" spans="1:12" x14ac:dyDescent="0.25">
      <c r="A23" t="s">
        <v>375</v>
      </c>
      <c r="B23" s="14">
        <v>51446.101333141065</v>
      </c>
      <c r="C23" s="14">
        <v>61547.855795796044</v>
      </c>
      <c r="D23" s="14">
        <v>54698.674034711192</v>
      </c>
      <c r="E23" s="14">
        <v>884.70760533950011</v>
      </c>
      <c r="F23" s="14">
        <v>-10805.578663547589</v>
      </c>
      <c r="G23" s="14">
        <f t="shared" si="1"/>
        <v>157771.76010544022</v>
      </c>
      <c r="H23" s="14">
        <v>103968.78859089348</v>
      </c>
      <c r="I23" s="14">
        <f t="shared" si="2"/>
        <v>261740.54869633372</v>
      </c>
      <c r="J23" s="28">
        <f>+VLOOKUP(A23,[1]Sheet1!$B$16:$T$703,15,FALSE)</f>
        <v>0</v>
      </c>
      <c r="K23" s="28">
        <f>+VLOOKUP(A23,[1]Sheet1!$B$16:$T$703,16,FALSE)</f>
        <v>831</v>
      </c>
      <c r="L23" s="31">
        <f>+VLOOKUP(A23,[1]Sheet1!$B$16:$T$703,19,FALSE)</f>
        <v>0</v>
      </c>
    </row>
    <row r="24" spans="1:12" x14ac:dyDescent="0.25">
      <c r="A24" t="s">
        <v>212</v>
      </c>
      <c r="B24" s="14">
        <v>-39860.349108421768</v>
      </c>
      <c r="C24" s="14">
        <v>24451.420692903906</v>
      </c>
      <c r="D24" s="14">
        <v>0</v>
      </c>
      <c r="E24" s="14">
        <v>0</v>
      </c>
      <c r="F24" s="14">
        <v>0</v>
      </c>
      <c r="G24" s="14">
        <f t="shared" si="1"/>
        <v>-15408.928415517861</v>
      </c>
      <c r="H24" s="14">
        <v>40939.885224133723</v>
      </c>
      <c r="I24" s="14">
        <f t="shared" si="2"/>
        <v>25530.956808615862</v>
      </c>
      <c r="J24" s="28">
        <f>+VLOOKUP(A24,[1]Sheet1!$B$16:$T$703,15,FALSE)</f>
        <v>15408.93</v>
      </c>
      <c r="K24" s="28">
        <f>+VLOOKUP(A24,[1]Sheet1!$B$16:$T$703,16,FALSE)</f>
        <v>0</v>
      </c>
      <c r="L24" s="31">
        <f>+VLOOKUP(A24,[1]Sheet1!$B$16:$T$703,19,FALSE)</f>
        <v>0</v>
      </c>
    </row>
    <row r="25" spans="1:12" x14ac:dyDescent="0.25">
      <c r="A25" t="s">
        <v>126</v>
      </c>
      <c r="B25" s="14">
        <v>1384.434105367658</v>
      </c>
      <c r="C25" s="14">
        <v>30388.75145418807</v>
      </c>
      <c r="D25" s="14">
        <v>3297.2538073873061</v>
      </c>
      <c r="E25" s="14">
        <v>21733.433238784623</v>
      </c>
      <c r="F25" s="14">
        <v>7079.937659176021</v>
      </c>
      <c r="G25" s="14">
        <f t="shared" si="1"/>
        <v>63883.810264903681</v>
      </c>
      <c r="H25" s="14">
        <v>53323.892819845554</v>
      </c>
      <c r="I25" s="14">
        <f t="shared" si="2"/>
        <v>117207.70308474923</v>
      </c>
      <c r="J25" s="28">
        <f>+VLOOKUP(A25,[1]Sheet1!$B$16:$T$703,15,FALSE)</f>
        <v>0</v>
      </c>
      <c r="K25" s="28">
        <f>+VLOOKUP(A25,[1]Sheet1!$B$16:$T$703,16,FALSE)</f>
        <v>0</v>
      </c>
      <c r="L25" s="31">
        <f>+VLOOKUP(A25,[1]Sheet1!$B$16:$T$703,19,FALSE)</f>
        <v>0</v>
      </c>
    </row>
    <row r="26" spans="1:12" x14ac:dyDescent="0.25">
      <c r="A26" t="s">
        <v>17</v>
      </c>
      <c r="B26" s="14">
        <v>-30267.757725347266</v>
      </c>
      <c r="C26" s="14">
        <v>-32266.289910462536</v>
      </c>
      <c r="D26" s="14">
        <v>-34631.055226945646</v>
      </c>
      <c r="E26" s="14">
        <v>-26762.68651201735</v>
      </c>
      <c r="F26" s="14">
        <v>-21340.354091674963</v>
      </c>
      <c r="G26" s="14">
        <f t="shared" si="1"/>
        <v>-145268.14346644777</v>
      </c>
      <c r="H26" s="14">
        <v>86949.595399747355</v>
      </c>
      <c r="I26" s="14">
        <f t="shared" si="2"/>
        <v>-58318.548066700416</v>
      </c>
      <c r="J26" s="28">
        <f>+VLOOKUP(A26,[1]Sheet1!$B$16:$T$703,15,FALSE)</f>
        <v>86950</v>
      </c>
      <c r="K26" s="28">
        <f>+VLOOKUP(A26,[1]Sheet1!$B$16:$T$703,16,FALSE)</f>
        <v>0</v>
      </c>
      <c r="L26" s="31">
        <f>+VLOOKUP(A26,[1]Sheet1!$B$16:$T$703,19,FALSE)</f>
        <v>10</v>
      </c>
    </row>
    <row r="27" spans="1:12" x14ac:dyDescent="0.25">
      <c r="A27" t="s">
        <v>569</v>
      </c>
      <c r="B27" s="14">
        <v>-34867.786069743663</v>
      </c>
      <c r="C27" s="14">
        <v>29941.722263918164</v>
      </c>
      <c r="D27" s="14">
        <v>23867.752620224172</v>
      </c>
      <c r="E27" s="14">
        <v>47646.042978310055</v>
      </c>
      <c r="F27" s="14">
        <v>19288.819216247433</v>
      </c>
      <c r="G27" s="14">
        <f t="shared" si="1"/>
        <v>85876.551008956158</v>
      </c>
      <c r="H27" s="14">
        <v>95722.308119632202</v>
      </c>
      <c r="I27" s="14">
        <f t="shared" si="2"/>
        <v>181598.85912858834</v>
      </c>
      <c r="J27" s="28">
        <f>+VLOOKUP(A27,[1]Sheet1!$B$16:$T$703,15,FALSE)</f>
        <v>0</v>
      </c>
      <c r="K27" s="28">
        <f>+VLOOKUP(A27,[1]Sheet1!$B$16:$T$703,16,FALSE)</f>
        <v>0</v>
      </c>
      <c r="L27" s="31">
        <f>+VLOOKUP(A27,[1]Sheet1!$B$16:$T$703,19,FALSE)</f>
        <v>0</v>
      </c>
    </row>
    <row r="28" spans="1:12" x14ac:dyDescent="0.25">
      <c r="A28" t="s">
        <v>234</v>
      </c>
      <c r="B28" s="14">
        <v>-23013.433102535968</v>
      </c>
      <c r="C28" s="14">
        <v>-25134.142608526832</v>
      </c>
      <c r="D28" s="14">
        <v>19974.730597377406</v>
      </c>
      <c r="E28" s="14">
        <v>18740.87977857851</v>
      </c>
      <c r="F28" s="14">
        <v>19229.212854486137</v>
      </c>
      <c r="G28" s="14">
        <f t="shared" si="1"/>
        <v>9797.2475193792488</v>
      </c>
      <c r="H28" s="14">
        <v>66149.514796657168</v>
      </c>
      <c r="I28" s="14">
        <f t="shared" si="2"/>
        <v>75946.762316036416</v>
      </c>
      <c r="J28" s="28">
        <f>+VLOOKUP(A28,[1]Sheet1!$B$16:$T$703,15,FALSE)</f>
        <v>0</v>
      </c>
      <c r="K28" s="28">
        <f>+VLOOKUP(A28,[1]Sheet1!$B$16:$T$703,16,FALSE)</f>
        <v>72959</v>
      </c>
      <c r="L28" s="31">
        <f>+VLOOKUP(A28,[1]Sheet1!$B$16:$T$703,19,FALSE)</f>
        <v>0</v>
      </c>
    </row>
    <row r="29" spans="1:12" x14ac:dyDescent="0.25">
      <c r="A29" t="s">
        <v>204</v>
      </c>
      <c r="B29" s="14">
        <v>6252.1419120126284</v>
      </c>
      <c r="C29" s="14">
        <v>-11167.086259763713</v>
      </c>
      <c r="D29" s="14">
        <v>1367.4887353498143</v>
      </c>
      <c r="E29" s="14">
        <v>12443.778488517353</v>
      </c>
      <c r="F29" s="14">
        <v>13733.56953278806</v>
      </c>
      <c r="G29" s="14">
        <f t="shared" si="1"/>
        <v>22629.892408904143</v>
      </c>
      <c r="H29" s="14">
        <v>24501.150887314827</v>
      </c>
      <c r="I29" s="14">
        <f t="shared" si="2"/>
        <v>47131.043296218966</v>
      </c>
      <c r="J29" s="28">
        <f>+VLOOKUP(A29,[1]Sheet1!$B$16:$T$703,15,FALSE)</f>
        <v>0</v>
      </c>
      <c r="K29" s="28">
        <f>+VLOOKUP(A29,[1]Sheet1!$B$16:$T$703,16,FALSE)</f>
        <v>0</v>
      </c>
      <c r="L29" s="31">
        <f>+VLOOKUP(A29,[1]Sheet1!$B$16:$T$703,19,FALSE)</f>
        <v>0</v>
      </c>
    </row>
    <row r="30" spans="1:12" x14ac:dyDescent="0.25">
      <c r="A30" t="s">
        <v>164</v>
      </c>
      <c r="B30" s="14">
        <v>1667.6931549855944</v>
      </c>
      <c r="C30" s="14">
        <v>-32535.531013805343</v>
      </c>
      <c r="D30" s="14">
        <v>-33026.482907939797</v>
      </c>
      <c r="E30" s="14">
        <v>-33914.623293947574</v>
      </c>
      <c r="F30" s="14">
        <v>-23132.391644393978</v>
      </c>
      <c r="G30" s="14">
        <f t="shared" si="1"/>
        <v>-120941.3357051011</v>
      </c>
      <c r="H30" s="14">
        <v>88507.115048288309</v>
      </c>
      <c r="I30" s="14">
        <f t="shared" si="2"/>
        <v>-32434.220656812788</v>
      </c>
      <c r="J30" s="28">
        <f>+VLOOKUP(A30,[1]Sheet1!$B$16:$T$703,15,FALSE)</f>
        <v>88507</v>
      </c>
      <c r="K30" s="28">
        <f>+VLOOKUP(A30,[1]Sheet1!$B$16:$T$703,16,FALSE)</f>
        <v>0</v>
      </c>
      <c r="L30" s="31">
        <f>+VLOOKUP(A30,[1]Sheet1!$B$16:$T$703,19,FALSE)</f>
        <v>5</v>
      </c>
    </row>
    <row r="31" spans="1:12" x14ac:dyDescent="0.25">
      <c r="A31" t="s">
        <v>69</v>
      </c>
      <c r="B31" s="14">
        <v>-141598.5962342947</v>
      </c>
      <c r="C31" s="14">
        <v>-144855.84640317687</v>
      </c>
      <c r="D31" s="14">
        <v>-141279.70902499702</v>
      </c>
      <c r="E31" s="14">
        <v>38864.324529900994</v>
      </c>
      <c r="F31" s="14">
        <v>-107284.96014282564</v>
      </c>
      <c r="G31" s="14">
        <f t="shared" si="1"/>
        <v>-496154.78727539326</v>
      </c>
      <c r="H31" s="14">
        <v>371633.46115049196</v>
      </c>
      <c r="I31" s="14">
        <f t="shared" si="2"/>
        <v>-124521.3261249013</v>
      </c>
      <c r="J31" s="28">
        <f>+VLOOKUP(A31,[1]Sheet1!$B$16:$T$703,15,FALSE)</f>
        <v>371633</v>
      </c>
      <c r="K31" s="28">
        <f>+VLOOKUP(A31,[1]Sheet1!$B$16:$T$703,16,FALSE)</f>
        <v>0</v>
      </c>
      <c r="L31" s="31">
        <f>+VLOOKUP(A31,[1]Sheet1!$B$16:$T$703,19,FALSE)</f>
        <v>3</v>
      </c>
    </row>
    <row r="32" spans="1:12" x14ac:dyDescent="0.25">
      <c r="A32" t="s">
        <v>251</v>
      </c>
      <c r="B32" s="14">
        <v>3050.6410102391383</v>
      </c>
      <c r="C32" s="14">
        <v>-51692.776935859933</v>
      </c>
      <c r="D32" s="14">
        <v>-46870.623849033058</v>
      </c>
      <c r="E32" s="14">
        <v>-33860.264904902178</v>
      </c>
      <c r="F32" s="14">
        <v>-28178.477797122887</v>
      </c>
      <c r="G32" s="14">
        <f t="shared" si="1"/>
        <v>-157551.5024766789</v>
      </c>
      <c r="H32" s="14">
        <v>112401.53865417119</v>
      </c>
      <c r="I32" s="14">
        <f t="shared" si="2"/>
        <v>-45149.963822507707</v>
      </c>
      <c r="J32" s="28">
        <f>+VLOOKUP(A32,[1]Sheet1!$B$16:$T$703,15,FALSE)</f>
        <v>112401.60000000001</v>
      </c>
      <c r="K32" s="28">
        <f>+VLOOKUP(A32,[1]Sheet1!$B$16:$T$703,16,FALSE)</f>
        <v>0</v>
      </c>
      <c r="L32" s="31">
        <f>+VLOOKUP(A32,[1]Sheet1!$B$16:$T$703,19,FALSE)</f>
        <v>5</v>
      </c>
    </row>
    <row r="33" spans="1:12" x14ac:dyDescent="0.25">
      <c r="A33" t="s">
        <v>15</v>
      </c>
      <c r="B33" s="14">
        <v>-61261.009092785949</v>
      </c>
      <c r="C33" s="14">
        <v>-63601.880053991306</v>
      </c>
      <c r="D33" s="14">
        <v>-62963.583456278247</v>
      </c>
      <c r="E33" s="14">
        <v>-55301.071626843135</v>
      </c>
      <c r="F33" s="14">
        <v>-40366.174916218835</v>
      </c>
      <c r="G33" s="14">
        <f t="shared" si="1"/>
        <v>-283493.71914611745</v>
      </c>
      <c r="H33" s="14">
        <v>158089.07290770041</v>
      </c>
      <c r="I33" s="14">
        <f t="shared" si="2"/>
        <v>-125404.64623841704</v>
      </c>
      <c r="J33" s="28">
        <f>+VLOOKUP(A33,[1]Sheet1!$B$16:$T$703,15,FALSE)</f>
        <v>158089</v>
      </c>
      <c r="K33" s="28">
        <f>+VLOOKUP(A33,[1]Sheet1!$B$16:$T$703,16,FALSE)</f>
        <v>0</v>
      </c>
      <c r="L33" s="31">
        <f>+VLOOKUP(A33,[1]Sheet1!$B$16:$T$703,19,FALSE)</f>
        <v>9</v>
      </c>
    </row>
    <row r="34" spans="1:12" x14ac:dyDescent="0.25">
      <c r="A34" t="s">
        <v>259</v>
      </c>
      <c r="B34" s="14">
        <v>1437.308439779652</v>
      </c>
      <c r="C34" s="14">
        <v>20692.646016535491</v>
      </c>
      <c r="D34" s="14">
        <v>41252.30017089202</v>
      </c>
      <c r="E34" s="14">
        <v>21165.417732165861</v>
      </c>
      <c r="F34" s="14">
        <v>38163.071204028704</v>
      </c>
      <c r="G34" s="14">
        <f t="shared" si="1"/>
        <v>122710.74356340173</v>
      </c>
      <c r="H34" s="14">
        <v>87458.765672794048</v>
      </c>
      <c r="I34" s="14">
        <f t="shared" si="2"/>
        <v>210169.50923619576</v>
      </c>
      <c r="J34" s="28">
        <f>+VLOOKUP(A34,[1]Sheet1!$B$16:$T$703,15,FALSE)</f>
        <v>0</v>
      </c>
      <c r="K34" s="28">
        <f>+VLOOKUP(A34,[1]Sheet1!$B$16:$T$703,16,FALSE)</f>
        <v>0</v>
      </c>
      <c r="L34" s="31">
        <f>+VLOOKUP(A34,[1]Sheet1!$B$16:$T$703,19,FALSE)</f>
        <v>0</v>
      </c>
    </row>
    <row r="35" spans="1:12" x14ac:dyDescent="0.25">
      <c r="A35" t="s">
        <v>506</v>
      </c>
      <c r="B35" s="14">
        <v>-53026.115131214647</v>
      </c>
      <c r="C35" s="14">
        <v>-54261.116658519437</v>
      </c>
      <c r="D35" s="14">
        <v>6538.6356142813729</v>
      </c>
      <c r="E35" s="14">
        <v>-45038.418842247069</v>
      </c>
      <c r="F35" s="14">
        <v>-40562.544396790036</v>
      </c>
      <c r="G35" s="14">
        <f t="shared" si="1"/>
        <v>-186349.55941448981</v>
      </c>
      <c r="H35" s="14">
        <v>115094.19138520643</v>
      </c>
      <c r="I35" s="14">
        <f t="shared" si="2"/>
        <v>-71255.368029283374</v>
      </c>
      <c r="J35" s="28">
        <f>+VLOOKUP(A35,[1]Sheet1!$B$16:$T$703,15,FALSE)</f>
        <v>115094.2</v>
      </c>
      <c r="K35" s="28">
        <f>+VLOOKUP(A35,[1]Sheet1!$B$16:$T$703,16,FALSE)</f>
        <v>0</v>
      </c>
      <c r="L35" s="31">
        <f>+VLOOKUP(A35,[1]Sheet1!$B$16:$T$703,19,FALSE)</f>
        <v>6</v>
      </c>
    </row>
    <row r="36" spans="1:12" x14ac:dyDescent="0.25">
      <c r="A36" t="s">
        <v>585</v>
      </c>
      <c r="B36" s="14">
        <v>-109136.18956555917</v>
      </c>
      <c r="C36" s="14">
        <v>-110439.60843481288</v>
      </c>
      <c r="D36" s="14">
        <v>-118914.58780577102</v>
      </c>
      <c r="E36" s="14">
        <v>-107221.26536219762</v>
      </c>
      <c r="F36" s="14">
        <v>-88403.342061143776</v>
      </c>
      <c r="G36" s="14">
        <f t="shared" si="1"/>
        <v>-534114.99322948442</v>
      </c>
      <c r="H36" s="14">
        <v>311058.15745957702</v>
      </c>
      <c r="I36" s="14">
        <f t="shared" si="2"/>
        <v>-223056.8357699074</v>
      </c>
      <c r="J36" s="28">
        <f>+VLOOKUP(A36,[1]Sheet1!$B$16:$T$703,15,FALSE)</f>
        <v>311058.15745957702</v>
      </c>
      <c r="K36" s="28">
        <f>+VLOOKUP(A36,[1]Sheet1!$B$16:$T$703,16,FALSE)</f>
        <v>0</v>
      </c>
      <c r="L36" s="31">
        <f>+VLOOKUP(A36,[1]Sheet1!$B$16:$T$703,19,FALSE)</f>
        <v>17</v>
      </c>
    </row>
    <row r="37" spans="1:12" x14ac:dyDescent="0.25">
      <c r="A37" t="s">
        <v>556</v>
      </c>
      <c r="B37" s="14">
        <v>-36742.162712615645</v>
      </c>
      <c r="C37" s="14">
        <v>-40803.049422511293</v>
      </c>
      <c r="D37" s="14">
        <v>-45104.092051712505</v>
      </c>
      <c r="E37" s="14">
        <v>-54895.059429703128</v>
      </c>
      <c r="F37" s="14">
        <v>-53541.903948018531</v>
      </c>
      <c r="G37" s="14">
        <f t="shared" si="1"/>
        <v>-231086.2675645611</v>
      </c>
      <c r="H37" s="14">
        <v>142313.26752222117</v>
      </c>
      <c r="I37" s="14">
        <f t="shared" si="2"/>
        <v>-88773.000042339932</v>
      </c>
      <c r="J37" s="28">
        <f>+VLOOKUP(A37,[1]Sheet1!$B$16:$T$703,15,FALSE)</f>
        <v>142313.29999999999</v>
      </c>
      <c r="K37" s="28">
        <f>+VLOOKUP(A37,[1]Sheet1!$B$16:$T$703,16,FALSE)</f>
        <v>0</v>
      </c>
      <c r="L37" s="31">
        <f>+VLOOKUP(A37,[1]Sheet1!$B$16:$T$703,19,FALSE)</f>
        <v>21</v>
      </c>
    </row>
    <row r="38" spans="1:12" x14ac:dyDescent="0.25">
      <c r="A38" t="s">
        <v>535</v>
      </c>
      <c r="B38" s="14">
        <v>2380.6556891590371</v>
      </c>
      <c r="C38" s="14">
        <v>7011.5881419791331</v>
      </c>
      <c r="D38" s="14">
        <v>6523.4450182187329</v>
      </c>
      <c r="E38" s="14">
        <v>-54646.505942760712</v>
      </c>
      <c r="F38" s="14">
        <v>-54875.854841011227</v>
      </c>
      <c r="G38" s="14">
        <f t="shared" si="1"/>
        <v>-93606.671934415033</v>
      </c>
      <c r="H38" s="14">
        <v>126688.28712959803</v>
      </c>
      <c r="I38" s="14">
        <f t="shared" si="2"/>
        <v>33081.615195182996</v>
      </c>
      <c r="J38" s="28">
        <f>+VLOOKUP(A38,[1]Sheet1!$B$16:$T$703,15,FALSE)</f>
        <v>93606.67</v>
      </c>
      <c r="K38" s="28">
        <f>+VLOOKUP(A38,[1]Sheet1!$B$16:$T$703,16,FALSE)</f>
        <v>0</v>
      </c>
      <c r="L38" s="31">
        <f>+VLOOKUP(A38,[1]Sheet1!$B$16:$T$703,19,FALSE)</f>
        <v>0</v>
      </c>
    </row>
    <row r="39" spans="1:12" x14ac:dyDescent="0.25">
      <c r="A39" t="s">
        <v>11</v>
      </c>
      <c r="B39" s="14">
        <v>652.38729113404406</v>
      </c>
      <c r="C39" s="14">
        <v>-12139.145816146161</v>
      </c>
      <c r="D39" s="14">
        <v>1464.2556031354729</v>
      </c>
      <c r="E39" s="14">
        <v>-9668.6978625814809</v>
      </c>
      <c r="F39" s="14">
        <v>15613.669418188922</v>
      </c>
      <c r="G39" s="14">
        <f t="shared" si="1"/>
        <v>-4077.5313662692024</v>
      </c>
      <c r="H39" s="14">
        <v>28496.351711329869</v>
      </c>
      <c r="I39" s="14">
        <f t="shared" si="2"/>
        <v>24418.820345060667</v>
      </c>
      <c r="J39" s="28">
        <f>+VLOOKUP(A39,[1]Sheet1!$B$16:$T$703,15,FALSE)</f>
        <v>28496.351711329869</v>
      </c>
      <c r="K39" s="28">
        <f>+VLOOKUP(A39,[1]Sheet1!$B$16:$T$703,16,FALSE)</f>
        <v>0</v>
      </c>
      <c r="L39" s="31">
        <f>+VLOOKUP(A39,[1]Sheet1!$B$16:$T$703,19,FALSE)</f>
        <v>0</v>
      </c>
    </row>
    <row r="40" spans="1:12" x14ac:dyDescent="0.25">
      <c r="A40" t="s">
        <v>205</v>
      </c>
      <c r="B40" s="14">
        <v>39360.087588229057</v>
      </c>
      <c r="C40" s="14">
        <v>50353.837783107083</v>
      </c>
      <c r="D40" s="14">
        <v>-70100.127736483206</v>
      </c>
      <c r="E40" s="14">
        <v>45724.406424926492</v>
      </c>
      <c r="F40" s="14">
        <v>6668.173287032002</v>
      </c>
      <c r="G40" s="14">
        <f t="shared" si="1"/>
        <v>72006.377346811423</v>
      </c>
      <c r="H40" s="14">
        <v>174652.18616342763</v>
      </c>
      <c r="I40" s="14">
        <f t="shared" si="2"/>
        <v>246658.56351023907</v>
      </c>
      <c r="J40" s="28">
        <f>+VLOOKUP(A40,[1]Sheet1!$B$16:$T$703,15,FALSE)</f>
        <v>0</v>
      </c>
      <c r="K40" s="28">
        <f>+VLOOKUP(A40,[1]Sheet1!$B$16:$T$703,16,FALSE)</f>
        <v>20182.62</v>
      </c>
      <c r="L40" s="31">
        <f>+VLOOKUP(A40,[1]Sheet1!$B$16:$T$703,19,FALSE)</f>
        <v>0</v>
      </c>
    </row>
    <row r="41" spans="1:12" x14ac:dyDescent="0.25">
      <c r="A41" t="s">
        <v>19</v>
      </c>
      <c r="B41" s="14">
        <v>2181.5812512842167</v>
      </c>
      <c r="C41" s="14">
        <v>-45401.836899043577</v>
      </c>
      <c r="D41" s="14">
        <v>-43621.902095758276</v>
      </c>
      <c r="E41" s="14">
        <v>-37143.859198831276</v>
      </c>
      <c r="F41" s="14">
        <v>-26398.977209798464</v>
      </c>
      <c r="G41" s="14">
        <f t="shared" si="1"/>
        <v>-150384.99415214738</v>
      </c>
      <c r="H41" s="14">
        <v>110366.92581570987</v>
      </c>
      <c r="I41" s="14">
        <f t="shared" si="2"/>
        <v>-40018.068336437515</v>
      </c>
      <c r="J41" s="28">
        <f>+VLOOKUP(A41,[1]Sheet1!$B$16:$T$703,15,FALSE)</f>
        <v>110367</v>
      </c>
      <c r="K41" s="28">
        <f>+VLOOKUP(A41,[1]Sheet1!$B$16:$T$703,16,FALSE)</f>
        <v>0</v>
      </c>
      <c r="L41" s="31">
        <f>+VLOOKUP(A41,[1]Sheet1!$B$16:$T$703,19,FALSE)</f>
        <v>5</v>
      </c>
    </row>
    <row r="42" spans="1:12" x14ac:dyDescent="0.25">
      <c r="A42" t="s">
        <v>534</v>
      </c>
      <c r="B42" s="14">
        <v>35585.031301334711</v>
      </c>
      <c r="C42" s="14">
        <v>-59517.880541540602</v>
      </c>
      <c r="D42" s="14">
        <v>42972.221538920981</v>
      </c>
      <c r="E42" s="14">
        <v>76532.804072208979</v>
      </c>
      <c r="F42" s="14">
        <v>87653.533646789336</v>
      </c>
      <c r="G42" s="14">
        <f t="shared" si="1"/>
        <v>183225.71001771343</v>
      </c>
      <c r="H42" s="14">
        <v>143633.36762412047</v>
      </c>
      <c r="I42" s="14">
        <f t="shared" si="2"/>
        <v>326859.07764183392</v>
      </c>
      <c r="J42" s="28">
        <f>+VLOOKUP(A42,[1]Sheet1!$B$16:$T$703,15,FALSE)</f>
        <v>0</v>
      </c>
      <c r="K42" s="28">
        <f>+VLOOKUP(A42,[1]Sheet1!$B$16:$T$703,16,FALSE)</f>
        <v>0</v>
      </c>
      <c r="L42" s="31">
        <f>+VLOOKUP(A42,[1]Sheet1!$B$16:$T$703,19,FALSE)</f>
        <v>0</v>
      </c>
    </row>
    <row r="43" spans="1:12" x14ac:dyDescent="0.25">
      <c r="A43" t="s">
        <v>180</v>
      </c>
      <c r="B43" s="14">
        <v>-34352.130044300589</v>
      </c>
      <c r="C43" s="14">
        <v>4836.9382172156656</v>
      </c>
      <c r="D43" s="14">
        <v>35400.210894783784</v>
      </c>
      <c r="E43" s="14">
        <v>35836.637293257314</v>
      </c>
      <c r="F43" s="14">
        <v>34444.981172114771</v>
      </c>
      <c r="G43" s="14">
        <f t="shared" si="1"/>
        <v>76166.637533070942</v>
      </c>
      <c r="H43" s="14">
        <v>69952.201303262904</v>
      </c>
      <c r="I43" s="14">
        <f t="shared" si="2"/>
        <v>146118.83883633383</v>
      </c>
      <c r="J43" s="28">
        <f>+VLOOKUP(A43,[1]Sheet1!$B$16:$T$703,15,FALSE)</f>
        <v>0</v>
      </c>
      <c r="K43" s="28">
        <f>+VLOOKUP(A43,[1]Sheet1!$B$16:$T$703,16,FALSE)</f>
        <v>0</v>
      </c>
      <c r="L43" s="31">
        <f>+VLOOKUP(A43,[1]Sheet1!$B$16:$T$703,19,FALSE)</f>
        <v>0</v>
      </c>
    </row>
    <row r="44" spans="1:12" x14ac:dyDescent="0.25">
      <c r="A44" t="s">
        <v>33</v>
      </c>
      <c r="B44" s="14">
        <v>1514.4341661933431</v>
      </c>
      <c r="C44" s="14">
        <v>-28531.048396672086</v>
      </c>
      <c r="D44" s="14">
        <v>-28031.221504631714</v>
      </c>
      <c r="E44" s="14">
        <v>-18813.144588080017</v>
      </c>
      <c r="F44" s="14">
        <v>-16420.964211215971</v>
      </c>
      <c r="G44" s="14">
        <f t="shared" si="1"/>
        <v>-90281.944534406444</v>
      </c>
      <c r="H44" s="14">
        <v>66692.263288450195</v>
      </c>
      <c r="I44" s="14">
        <f t="shared" si="2"/>
        <v>-23589.68124595625</v>
      </c>
      <c r="J44" s="28">
        <f>+VLOOKUP(A44,[1]Sheet1!$B$16:$T$703,15,FALSE)</f>
        <v>66692</v>
      </c>
      <c r="K44" s="28">
        <f>+VLOOKUP(A44,[1]Sheet1!$B$16:$T$703,16,FALSE)</f>
        <v>0</v>
      </c>
      <c r="L44" s="31">
        <f>+VLOOKUP(A44,[1]Sheet1!$B$16:$T$703,19,FALSE)</f>
        <v>8</v>
      </c>
    </row>
    <row r="45" spans="1:12" x14ac:dyDescent="0.25">
      <c r="A45" t="s">
        <v>355</v>
      </c>
      <c r="B45" s="14">
        <v>-11567.004726765743</v>
      </c>
      <c r="C45" s="14">
        <v>-8889.6054697475993</v>
      </c>
      <c r="D45" s="14">
        <v>-12001.003577942136</v>
      </c>
      <c r="E45" s="14">
        <v>-11254.887173037911</v>
      </c>
      <c r="F45" s="14">
        <v>5449.4946456103507</v>
      </c>
      <c r="G45" s="14">
        <f t="shared" si="1"/>
        <v>-38263.006301883041</v>
      </c>
      <c r="H45" s="14">
        <v>33258.473594469826</v>
      </c>
      <c r="I45" s="14">
        <f t="shared" si="2"/>
        <v>-5004.5327074132147</v>
      </c>
      <c r="J45" s="28">
        <f>+VLOOKUP(A45,[1]Sheet1!$B$16:$T$703,15,FALSE)</f>
        <v>33258</v>
      </c>
      <c r="K45" s="28">
        <f>+VLOOKUP(A45,[1]Sheet1!$B$16:$T$703,16,FALSE)</f>
        <v>0</v>
      </c>
      <c r="L45" s="31">
        <f>+VLOOKUP(A45,[1]Sheet1!$B$16:$T$703,19,FALSE)</f>
        <v>2</v>
      </c>
    </row>
    <row r="46" spans="1:12" x14ac:dyDescent="0.25">
      <c r="A46" t="s">
        <v>34</v>
      </c>
      <c r="B46" s="14">
        <v>3743.8303946600645</v>
      </c>
      <c r="C46" s="14">
        <v>-72181.090384037379</v>
      </c>
      <c r="D46" s="14">
        <v>0</v>
      </c>
      <c r="E46" s="14">
        <v>0</v>
      </c>
      <c r="F46" s="14">
        <v>0</v>
      </c>
      <c r="G46" s="14">
        <f t="shared" si="1"/>
        <v>-68437.259989377315</v>
      </c>
      <c r="H46" s="14">
        <v>0</v>
      </c>
      <c r="I46" s="14">
        <f t="shared" si="2"/>
        <v>-68437.259989377315</v>
      </c>
      <c r="J46" s="28">
        <f>+VLOOKUP(A46,[1]Sheet1!$B$16:$T$703,15,FALSE)</f>
        <v>0</v>
      </c>
      <c r="K46" s="28">
        <f>+VLOOKUP(A46,[1]Sheet1!$B$16:$T$703,16,FALSE)</f>
        <v>0</v>
      </c>
      <c r="L46" s="31">
        <f>+VLOOKUP(A46,[1]Sheet1!$B$16:$T$703,19,FALSE)</f>
        <v>4</v>
      </c>
    </row>
    <row r="47" spans="1:12" x14ac:dyDescent="0.25">
      <c r="A47" t="s">
        <v>35</v>
      </c>
      <c r="B47" s="14">
        <v>1311.4054906076162</v>
      </c>
      <c r="C47" s="14">
        <v>11460.8357316045</v>
      </c>
      <c r="D47" s="14">
        <v>12000.984553501985</v>
      </c>
      <c r="E47" s="14">
        <v>11156.174519657809</v>
      </c>
      <c r="F47" s="14">
        <v>-125181.87292025668</v>
      </c>
      <c r="G47" s="14">
        <f t="shared" si="1"/>
        <v>-89252.472624884773</v>
      </c>
      <c r="H47" s="14">
        <v>244252.93806540596</v>
      </c>
      <c r="I47" s="14">
        <f t="shared" si="2"/>
        <v>155000.46544052119</v>
      </c>
      <c r="J47" s="28">
        <f>+VLOOKUP(A47,[1]Sheet1!$B$16:$T$703,15,FALSE)</f>
        <v>157689</v>
      </c>
      <c r="K47" s="28">
        <f>+VLOOKUP(A47,[1]Sheet1!$B$16:$T$703,16,FALSE)</f>
        <v>0</v>
      </c>
      <c r="L47" s="31">
        <f>+VLOOKUP(A47,[1]Sheet1!$B$16:$T$703,19,FALSE)</f>
        <v>0</v>
      </c>
    </row>
    <row r="48" spans="1:12" x14ac:dyDescent="0.25">
      <c r="A48" t="s">
        <v>13</v>
      </c>
      <c r="B48" s="14">
        <v>5521.8307682367049</v>
      </c>
      <c r="C48" s="14">
        <v>2116.1969762690896</v>
      </c>
      <c r="D48" s="14">
        <v>-13206.701461465018</v>
      </c>
      <c r="E48" s="14">
        <v>-12818.801229659415</v>
      </c>
      <c r="F48" s="14">
        <v>-11803.773422618904</v>
      </c>
      <c r="G48" s="14">
        <f t="shared" si="1"/>
        <v>-30191.248369237546</v>
      </c>
      <c r="H48" s="14">
        <v>31641.864294965497</v>
      </c>
      <c r="I48" s="14">
        <f t="shared" si="2"/>
        <v>1450.6159257279505</v>
      </c>
      <c r="J48" s="28">
        <f>+VLOOKUP(A48,[1]Sheet1!$B$16:$T$703,15,FALSE)</f>
        <v>30191.25</v>
      </c>
      <c r="K48" s="28">
        <f>+VLOOKUP(A48,[1]Sheet1!$B$16:$T$703,16,FALSE)</f>
        <v>0</v>
      </c>
      <c r="L48" s="31" t="str">
        <f>+VLOOKUP(A48,[1]Sheet1!$B$16:$T$703,19,FALSE)</f>
        <v xml:space="preserve"> </v>
      </c>
    </row>
    <row r="49" spans="1:12" x14ac:dyDescent="0.25">
      <c r="A49" t="s">
        <v>100</v>
      </c>
      <c r="B49" s="14">
        <v>-87710.981839265631</v>
      </c>
      <c r="C49" s="14">
        <v>13613.566529458927</v>
      </c>
      <c r="D49" s="14">
        <v>-77909.06328783436</v>
      </c>
      <c r="E49" s="14">
        <v>51345.608681862825</v>
      </c>
      <c r="F49" s="14">
        <v>9290.254148803484</v>
      </c>
      <c r="G49" s="14">
        <f t="shared" si="1"/>
        <v>-91370.615766974748</v>
      </c>
      <c r="H49" s="14">
        <v>192273.71056965811</v>
      </c>
      <c r="I49" s="14">
        <f t="shared" si="2"/>
        <v>100903.09480268336</v>
      </c>
      <c r="J49" s="28">
        <f>+VLOOKUP(A49,[1]Sheet1!$B$16:$T$703,15,FALSE)</f>
        <v>91370.62</v>
      </c>
      <c r="K49" s="28">
        <f>+VLOOKUP(A49,[1]Sheet1!$B$16:$T$703,16,FALSE)</f>
        <v>0</v>
      </c>
      <c r="L49" s="31">
        <f>+VLOOKUP(A49,[1]Sheet1!$B$16:$T$703,19,FALSE)</f>
        <v>0</v>
      </c>
    </row>
    <row r="50" spans="1:12" x14ac:dyDescent="0.25">
      <c r="A50" t="s">
        <v>295</v>
      </c>
      <c r="B50" s="14">
        <v>2939.642601221487</v>
      </c>
      <c r="C50" s="14">
        <v>-55377.293639021547</v>
      </c>
      <c r="D50" s="14">
        <v>8407.707587857285</v>
      </c>
      <c r="E50" s="14">
        <v>78998.108973961411</v>
      </c>
      <c r="F50" s="14">
        <v>53798.55415634127</v>
      </c>
      <c r="G50" s="14">
        <f t="shared" si="1"/>
        <v>88766.719680359907</v>
      </c>
      <c r="H50" s="14">
        <v>146980.78415791955</v>
      </c>
      <c r="I50" s="14">
        <f t="shared" si="2"/>
        <v>235747.50383827946</v>
      </c>
      <c r="J50" s="28">
        <f>+VLOOKUP(A50,[1]Sheet1!$B$16:$T$703,15,FALSE)</f>
        <v>0</v>
      </c>
      <c r="K50" s="28">
        <f>+VLOOKUP(A50,[1]Sheet1!$B$16:$T$703,16,FALSE)</f>
        <v>0</v>
      </c>
      <c r="L50" s="31">
        <f>+VLOOKUP(A50,[1]Sheet1!$B$16:$T$703,19,FALSE)</f>
        <v>0</v>
      </c>
    </row>
    <row r="51" spans="1:12" x14ac:dyDescent="0.25">
      <c r="A51" t="s">
        <v>229</v>
      </c>
      <c r="B51" s="14">
        <v>2712.1885162225517</v>
      </c>
      <c r="C51" s="14">
        <v>8176.0453547468496</v>
      </c>
      <c r="D51" s="14">
        <v>36684.891146133436</v>
      </c>
      <c r="E51" s="14">
        <v>-56065.218371244897</v>
      </c>
      <c r="F51" s="14">
        <v>4627.2461632609811</v>
      </c>
      <c r="G51" s="14">
        <f t="shared" si="1"/>
        <v>-3864.8471908810789</v>
      </c>
      <c r="H51" s="14">
        <v>133851.62416842359</v>
      </c>
      <c r="I51" s="14">
        <f t="shared" si="2"/>
        <v>129986.77697754251</v>
      </c>
      <c r="J51" s="28">
        <f>+VLOOKUP(A51,[1]Sheet1!$B$16:$T$703,15,FALSE)</f>
        <v>3864.85</v>
      </c>
      <c r="K51" s="28">
        <f>+VLOOKUP(A51,[1]Sheet1!$B$16:$T$703,16,FALSE)</f>
        <v>0</v>
      </c>
      <c r="L51" s="31">
        <f>+VLOOKUP(A51,[1]Sheet1!$B$16:$T$703,19,FALSE)</f>
        <v>0</v>
      </c>
    </row>
    <row r="52" spans="1:12" x14ac:dyDescent="0.25">
      <c r="A52" t="s">
        <v>227</v>
      </c>
      <c r="B52" s="14">
        <v>2170.6610027550414</v>
      </c>
      <c r="C52" s="14">
        <v>36761.981871964759</v>
      </c>
      <c r="D52" s="14">
        <v>31463.057490828756</v>
      </c>
      <c r="E52" s="14">
        <v>24552.192154080789</v>
      </c>
      <c r="F52" s="14">
        <v>18896.741703475698</v>
      </c>
      <c r="G52" s="14">
        <f t="shared" si="1"/>
        <v>113844.63422310505</v>
      </c>
      <c r="H52" s="14">
        <v>111319.73929313391</v>
      </c>
      <c r="I52" s="14">
        <f t="shared" si="2"/>
        <v>225164.37351623896</v>
      </c>
      <c r="J52" s="28">
        <f>+VLOOKUP(A52,[1]Sheet1!$B$16:$T$703,15,FALSE)</f>
        <v>0</v>
      </c>
      <c r="K52" s="28">
        <f>+VLOOKUP(A52,[1]Sheet1!$B$16:$T$703,16,FALSE)</f>
        <v>0</v>
      </c>
      <c r="L52" s="31">
        <f>+VLOOKUP(A52,[1]Sheet1!$B$16:$T$703,19,FALSE)</f>
        <v>0</v>
      </c>
    </row>
    <row r="53" spans="1:12" x14ac:dyDescent="0.25">
      <c r="A53" t="s">
        <v>230</v>
      </c>
      <c r="B53" s="14">
        <v>44802.19701003706</v>
      </c>
      <c r="C53" s="14">
        <v>32438.165912520875</v>
      </c>
      <c r="D53" s="14">
        <v>56726.604297256068</v>
      </c>
      <c r="E53" s="14">
        <v>54815.226386793009</v>
      </c>
      <c r="F53" s="14">
        <v>49085.1983898978</v>
      </c>
      <c r="G53" s="14">
        <f t="shared" si="1"/>
        <v>237867.39199650483</v>
      </c>
      <c r="H53" s="14">
        <v>114272.54480384995</v>
      </c>
      <c r="I53" s="14">
        <f t="shared" si="2"/>
        <v>352139.93680035474</v>
      </c>
      <c r="J53" s="28">
        <f>+VLOOKUP(A53,[1]Sheet1!$B$16:$T$703,15,FALSE)</f>
        <v>0</v>
      </c>
      <c r="K53" s="28">
        <f>+VLOOKUP(A53,[1]Sheet1!$B$16:$T$703,16,FALSE)</f>
        <v>318</v>
      </c>
      <c r="L53" s="31">
        <f>+VLOOKUP(A53,[1]Sheet1!$B$16:$T$703,19,FALSE)</f>
        <v>0</v>
      </c>
    </row>
    <row r="54" spans="1:12" x14ac:dyDescent="0.25">
      <c r="A54" t="s">
        <v>21</v>
      </c>
      <c r="B54" s="14">
        <v>22138.11685057525</v>
      </c>
      <c r="C54" s="14">
        <v>-41369.378210069808</v>
      </c>
      <c r="D54" s="14">
        <v>-48172.115223271358</v>
      </c>
      <c r="E54" s="14">
        <v>-38828.290837273125</v>
      </c>
      <c r="F54" s="14">
        <v>-22288.994286774654</v>
      </c>
      <c r="G54" s="14">
        <f t="shared" si="1"/>
        <v>-128520.6617068137</v>
      </c>
      <c r="H54" s="14">
        <v>120860.33436511971</v>
      </c>
      <c r="I54" s="14">
        <f t="shared" si="2"/>
        <v>-7660.3273416939919</v>
      </c>
      <c r="J54" s="28">
        <f>+VLOOKUP(A54,[1]Sheet1!$B$16:$T$703,15,FALSE)</f>
        <v>120860</v>
      </c>
      <c r="K54" s="28">
        <f>+VLOOKUP(A54,[1]Sheet1!$B$16:$T$703,16,FALSE)</f>
        <v>0</v>
      </c>
      <c r="L54" s="31">
        <f>+VLOOKUP(A54,[1]Sheet1!$B$16:$T$703,19,FALSE)</f>
        <v>1</v>
      </c>
    </row>
    <row r="55" spans="1:12" x14ac:dyDescent="0.25">
      <c r="A55" t="s">
        <v>488</v>
      </c>
      <c r="B55" s="14">
        <v>-28102.120901059367</v>
      </c>
      <c r="C55" s="14">
        <v>25130.035369390083</v>
      </c>
      <c r="D55" s="14">
        <v>23825.205226629747</v>
      </c>
      <c r="E55" s="14">
        <v>20837.911783800373</v>
      </c>
      <c r="F55" s="14">
        <v>-36952.75199366481</v>
      </c>
      <c r="G55" s="14">
        <f t="shared" si="1"/>
        <v>4738.2794850960272</v>
      </c>
      <c r="H55" s="14">
        <v>79594.969470432465</v>
      </c>
      <c r="I55" s="14">
        <f t="shared" si="2"/>
        <v>84333.248955528485</v>
      </c>
      <c r="J55" s="28">
        <f>+VLOOKUP(A55,[1]Sheet1!$B$16:$T$703,15,FALSE)</f>
        <v>0</v>
      </c>
      <c r="K55" s="28">
        <f>+VLOOKUP(A55,[1]Sheet1!$B$16:$T$703,16,FALSE)</f>
        <v>0</v>
      </c>
      <c r="L55" s="31">
        <f>+VLOOKUP(A55,[1]Sheet1!$B$16:$T$703,19,FALSE)</f>
        <v>0</v>
      </c>
    </row>
    <row r="56" spans="1:12" x14ac:dyDescent="0.25">
      <c r="A56" t="s">
        <v>101</v>
      </c>
      <c r="B56" s="14">
        <v>-91273.289717808686</v>
      </c>
      <c r="C56" s="14">
        <v>-79123.752600803069</v>
      </c>
      <c r="D56" s="14">
        <v>-84422.784845747243</v>
      </c>
      <c r="E56" s="14">
        <v>62844.728240779448</v>
      </c>
      <c r="F56" s="14">
        <v>-54521.029284153439</v>
      </c>
      <c r="G56" s="14">
        <f t="shared" si="1"/>
        <v>-246496.12820773298</v>
      </c>
      <c r="H56" s="14">
        <v>206935.65347948816</v>
      </c>
      <c r="I56" s="14">
        <f t="shared" si="2"/>
        <v>-39560.474728244822</v>
      </c>
      <c r="J56" s="28">
        <f>+VLOOKUP(A56,[1]Sheet1!$B$16:$T$703,15,FALSE)</f>
        <v>206935.7</v>
      </c>
      <c r="K56" s="28">
        <f>+VLOOKUP(A56,[1]Sheet1!$B$16:$T$703,16,FALSE)</f>
        <v>0</v>
      </c>
      <c r="L56" s="31">
        <f>+VLOOKUP(A56,[1]Sheet1!$B$16:$T$703,19,FALSE)</f>
        <v>3</v>
      </c>
    </row>
    <row r="57" spans="1:12" x14ac:dyDescent="0.25">
      <c r="A57" t="s">
        <v>57</v>
      </c>
      <c r="B57" s="14">
        <v>-34108.153128563776</v>
      </c>
      <c r="C57" s="14">
        <v>5583.7422832971934</v>
      </c>
      <c r="D57" s="14">
        <v>24110.584579026243</v>
      </c>
      <c r="E57" s="14">
        <v>4361.1326766454649</v>
      </c>
      <c r="F57" s="14">
        <v>4487.5151078869176</v>
      </c>
      <c r="G57" s="14">
        <f t="shared" si="1"/>
        <v>4434.821518292043</v>
      </c>
      <c r="H57" s="14">
        <v>90847.270561444573</v>
      </c>
      <c r="I57" s="14">
        <f t="shared" si="2"/>
        <v>95282.092079736613</v>
      </c>
      <c r="J57" s="28">
        <f>+VLOOKUP(A57,[1]Sheet1!$B$16:$T$703,15,FALSE)</f>
        <v>0</v>
      </c>
      <c r="K57" s="28">
        <f>+VLOOKUP(A57,[1]Sheet1!$B$16:$T$703,16,FALSE)</f>
        <v>0</v>
      </c>
      <c r="L57" s="31">
        <f>+VLOOKUP(A57,[1]Sheet1!$B$16:$T$703,19,FALSE)</f>
        <v>0</v>
      </c>
    </row>
    <row r="58" spans="1:12" x14ac:dyDescent="0.25">
      <c r="A58" t="s">
        <v>154</v>
      </c>
      <c r="B58" s="14">
        <v>-122484.99376001288</v>
      </c>
      <c r="C58" s="14">
        <v>-130267.36648197546</v>
      </c>
      <c r="D58" s="14">
        <v>-136571.36725809894</v>
      </c>
      <c r="E58" s="14">
        <v>27966.645950487615</v>
      </c>
      <c r="F58" s="14">
        <v>-105263.21324680813</v>
      </c>
      <c r="G58" s="14">
        <f t="shared" si="1"/>
        <v>-466620.29479640769</v>
      </c>
      <c r="H58" s="14">
        <v>345811.93067766854</v>
      </c>
      <c r="I58" s="14">
        <f t="shared" si="2"/>
        <v>-120808.36411873915</v>
      </c>
      <c r="J58" s="28">
        <f>+VLOOKUP(A58,[1]Sheet1!$B$16:$T$703,15,FALSE)</f>
        <v>345812</v>
      </c>
      <c r="K58" s="28">
        <f>+VLOOKUP(A58,[1]Sheet1!$B$16:$T$703,16,FALSE)</f>
        <v>0</v>
      </c>
      <c r="L58" s="31">
        <f>+VLOOKUP(A58,[1]Sheet1!$B$16:$T$703,19,FALSE)</f>
        <v>5</v>
      </c>
    </row>
    <row r="59" spans="1:12" x14ac:dyDescent="0.25">
      <c r="A59" t="s">
        <v>99</v>
      </c>
      <c r="B59" s="14">
        <v>-27530.161443429752</v>
      </c>
      <c r="C59" s="14">
        <v>21725.335659627362</v>
      </c>
      <c r="D59" s="14">
        <v>3559.5818499495363</v>
      </c>
      <c r="E59" s="14">
        <v>-28506.695726749957</v>
      </c>
      <c r="F59" s="14">
        <v>11589.97443189311</v>
      </c>
      <c r="G59" s="14">
        <f t="shared" si="1"/>
        <v>-19161.965228709698</v>
      </c>
      <c r="H59" s="14">
        <v>62699.789112456747</v>
      </c>
      <c r="I59" s="14">
        <f t="shared" si="2"/>
        <v>43537.823883747049</v>
      </c>
      <c r="J59" s="28">
        <f>+VLOOKUP(A59,[1]Sheet1!$B$16:$T$703,15,FALSE)</f>
        <v>19161.97</v>
      </c>
      <c r="K59" s="28">
        <f>+VLOOKUP(A59,[1]Sheet1!$B$16:$T$703,16,FALSE)</f>
        <v>0</v>
      </c>
      <c r="L59" s="31">
        <f>+VLOOKUP(A59,[1]Sheet1!$B$16:$T$703,19,FALSE)</f>
        <v>0</v>
      </c>
    </row>
    <row r="60" spans="1:12" x14ac:dyDescent="0.25">
      <c r="A60" t="s">
        <v>102</v>
      </c>
      <c r="B60" s="14">
        <v>38098.398621959393</v>
      </c>
      <c r="C60" s="14">
        <v>46380.688227675768</v>
      </c>
      <c r="D60" s="14">
        <v>19874.263284782595</v>
      </c>
      <c r="E60" s="14">
        <v>27986.75796106573</v>
      </c>
      <c r="F60" s="14">
        <v>9036.9642963003771</v>
      </c>
      <c r="G60" s="14">
        <f t="shared" si="1"/>
        <v>141377.07239178388</v>
      </c>
      <c r="H60" s="14">
        <v>60133.434817104062</v>
      </c>
      <c r="I60" s="14">
        <f t="shared" si="2"/>
        <v>201510.50720888795</v>
      </c>
      <c r="J60" s="28">
        <f>+VLOOKUP(A60,[1]Sheet1!$B$16:$T$703,15,FALSE)</f>
        <v>0</v>
      </c>
      <c r="K60" s="28">
        <f>+VLOOKUP(A60,[1]Sheet1!$B$16:$T$703,16,FALSE)</f>
        <v>0</v>
      </c>
      <c r="L60" s="31">
        <f>+VLOOKUP(A60,[1]Sheet1!$B$16:$T$703,19,FALSE)</f>
        <v>0</v>
      </c>
    </row>
    <row r="61" spans="1:12" x14ac:dyDescent="0.25">
      <c r="A61" t="s">
        <v>552</v>
      </c>
      <c r="B61" s="14">
        <v>-31011.260425603326</v>
      </c>
      <c r="C61" s="14">
        <v>-30237.57014070882</v>
      </c>
      <c r="D61" s="14">
        <v>-30887.465334476117</v>
      </c>
      <c r="E61" s="14">
        <v>-25971.317251678021</v>
      </c>
      <c r="F61" s="14">
        <v>-20062.411067042016</v>
      </c>
      <c r="G61" s="14">
        <f t="shared" si="1"/>
        <v>-138170.02421950828</v>
      </c>
      <c r="H61" s="14">
        <v>77870.870231318346</v>
      </c>
      <c r="I61" s="14">
        <f t="shared" si="2"/>
        <v>-60299.153988189937</v>
      </c>
      <c r="J61" s="28">
        <f>+VLOOKUP(A61,[1]Sheet1!$B$16:$T$703,15,FALSE)</f>
        <v>77870.899999999994</v>
      </c>
      <c r="K61" s="28">
        <f>+VLOOKUP(A61,[1]Sheet1!$B$16:$T$703,16,FALSE)</f>
        <v>0</v>
      </c>
      <c r="L61" s="31">
        <f>+VLOOKUP(A61,[1]Sheet1!$B$16:$T$703,19,FALSE)</f>
        <v>8</v>
      </c>
    </row>
    <row r="62" spans="1:12" x14ac:dyDescent="0.25">
      <c r="A62" t="s">
        <v>357</v>
      </c>
      <c r="B62" s="14">
        <v>-26635.342746847917</v>
      </c>
      <c r="C62" s="14">
        <v>4954.2729685857958</v>
      </c>
      <c r="D62" s="14">
        <v>5066.9534236885274</v>
      </c>
      <c r="E62" s="14">
        <v>-31691.550127838756</v>
      </c>
      <c r="F62" s="14">
        <v>-31997.844195778154</v>
      </c>
      <c r="G62" s="14">
        <f t="shared" si="1"/>
        <v>-80303.510678190505</v>
      </c>
      <c r="H62" s="14">
        <v>78928.344806883877</v>
      </c>
      <c r="I62" s="14">
        <f t="shared" si="2"/>
        <v>-1375.1658713066281</v>
      </c>
      <c r="J62" s="28">
        <f>+VLOOKUP(A62,[1]Sheet1!$B$16:$T$703,15,FALSE)</f>
        <v>78928.399999999994</v>
      </c>
      <c r="K62" s="28">
        <f>+VLOOKUP(A62,[1]Sheet1!$B$16:$T$703,16,FALSE)</f>
        <v>0</v>
      </c>
      <c r="L62" s="31">
        <f>+VLOOKUP(A62,[1]Sheet1!$B$16:$T$703,19,FALSE)</f>
        <v>0</v>
      </c>
    </row>
    <row r="63" spans="1:12" x14ac:dyDescent="0.25">
      <c r="A63" t="s">
        <v>361</v>
      </c>
      <c r="B63" s="14">
        <v>57650.42051667269</v>
      </c>
      <c r="C63" s="14">
        <v>139681.09840326203</v>
      </c>
      <c r="D63" s="14">
        <v>117004.87366616761</v>
      </c>
      <c r="E63" s="14">
        <v>84797.874788730711</v>
      </c>
      <c r="F63" s="14">
        <v>82078.360120054218</v>
      </c>
      <c r="G63" s="14">
        <f t="shared" si="1"/>
        <v>481212.62749488727</v>
      </c>
      <c r="H63" s="14">
        <v>220870.26413170143</v>
      </c>
      <c r="I63" s="14">
        <f t="shared" si="2"/>
        <v>702082.89162658877</v>
      </c>
      <c r="J63" s="28">
        <f>+VLOOKUP(A63,[1]Sheet1!$B$16:$T$703,15,FALSE)</f>
        <v>0</v>
      </c>
      <c r="K63" s="28">
        <f>+VLOOKUP(A63,[1]Sheet1!$B$16:$T$703,16,FALSE)</f>
        <v>0</v>
      </c>
      <c r="L63" s="31">
        <f>+VLOOKUP(A63,[1]Sheet1!$B$16:$T$703,19,FALSE)</f>
        <v>0</v>
      </c>
    </row>
    <row r="64" spans="1:12" x14ac:dyDescent="0.25">
      <c r="A64" t="s">
        <v>96</v>
      </c>
      <c r="B64" s="14">
        <v>31354.172001363258</v>
      </c>
      <c r="C64" s="14">
        <v>67350.457678597202</v>
      </c>
      <c r="D64" s="14">
        <v>44899.817704979141</v>
      </c>
      <c r="E64" s="14">
        <v>-34787.364401314531</v>
      </c>
      <c r="F64" s="14">
        <v>13614.631792118287</v>
      </c>
      <c r="G64" s="14">
        <f t="shared" si="1"/>
        <v>122431.71477574336</v>
      </c>
      <c r="H64" s="14">
        <v>86682.460920513957</v>
      </c>
      <c r="I64" s="14">
        <f t="shared" si="2"/>
        <v>209114.17569625733</v>
      </c>
      <c r="J64" s="28">
        <f>+VLOOKUP(A64,[1]Sheet1!$B$16:$T$703,15,FALSE)</f>
        <v>0</v>
      </c>
      <c r="K64" s="28">
        <f>+VLOOKUP(A64,[1]Sheet1!$B$16:$T$703,16,FALSE)</f>
        <v>0</v>
      </c>
      <c r="L64" s="31">
        <f>+VLOOKUP(A64,[1]Sheet1!$B$16:$T$703,19,FALSE)</f>
        <v>0</v>
      </c>
    </row>
    <row r="65" spans="1:12" x14ac:dyDescent="0.25">
      <c r="A65" t="s">
        <v>311</v>
      </c>
      <c r="B65" s="14">
        <v>33943.440286160847</v>
      </c>
      <c r="C65" s="14">
        <v>9583.1394128639949</v>
      </c>
      <c r="D65" s="14">
        <v>-61459.374389816621</v>
      </c>
      <c r="E65" s="14">
        <v>-60572.969765069247</v>
      </c>
      <c r="F65" s="14">
        <v>6505.3181264445557</v>
      </c>
      <c r="G65" s="14">
        <f t="shared" si="1"/>
        <v>-72000.446329416474</v>
      </c>
      <c r="H65" s="14">
        <v>152152.57678782011</v>
      </c>
      <c r="I65" s="14">
        <f t="shared" si="2"/>
        <v>80152.130458403641</v>
      </c>
      <c r="J65" s="28">
        <f>+VLOOKUP(A65,[1]Sheet1!$B$16:$T$703,15,FALSE)</f>
        <v>72000.45</v>
      </c>
      <c r="K65" s="28">
        <f>+VLOOKUP(A65,[1]Sheet1!$B$16:$T$703,16,FALSE)</f>
        <v>0</v>
      </c>
      <c r="L65" s="31">
        <f>+VLOOKUP(A65,[1]Sheet1!$B$16:$T$703,19,FALSE)</f>
        <v>0</v>
      </c>
    </row>
    <row r="66" spans="1:12" x14ac:dyDescent="0.25">
      <c r="A66" t="s">
        <v>170</v>
      </c>
      <c r="B66" s="14">
        <v>-31671.246783103696</v>
      </c>
      <c r="C66" s="14">
        <v>-25072.773738027652</v>
      </c>
      <c r="D66" s="14">
        <v>-26934.997842465244</v>
      </c>
      <c r="E66" s="14">
        <v>-26737.079375337747</v>
      </c>
      <c r="F66" s="14">
        <v>-26399.661077412755</v>
      </c>
      <c r="G66" s="14">
        <f t="shared" si="1"/>
        <v>-136815.75881634708</v>
      </c>
      <c r="H66" s="14">
        <v>71425.204948448445</v>
      </c>
      <c r="I66" s="14">
        <f t="shared" si="2"/>
        <v>-65390.553867898634</v>
      </c>
      <c r="J66" s="28">
        <f>+VLOOKUP(A66,[1]Sheet1!$B$16:$T$703,15,FALSE)</f>
        <v>71425.3</v>
      </c>
      <c r="K66" s="28">
        <f>+VLOOKUP(A66,[1]Sheet1!$B$16:$T$703,16,FALSE)</f>
        <v>0</v>
      </c>
      <c r="L66" s="31">
        <f>+VLOOKUP(A66,[1]Sheet1!$B$16:$T$703,19,FALSE)</f>
        <v>9</v>
      </c>
    </row>
    <row r="67" spans="1:12" x14ac:dyDescent="0.25">
      <c r="A67" t="s">
        <v>108</v>
      </c>
      <c r="B67" s="14">
        <v>19878.437200291912</v>
      </c>
      <c r="C67" s="14">
        <v>-34115.17749149508</v>
      </c>
      <c r="D67" s="14">
        <v>-35547.069795215175</v>
      </c>
      <c r="E67" s="14">
        <v>7478.7239082347141</v>
      </c>
      <c r="F67" s="14">
        <v>-23670.021732002329</v>
      </c>
      <c r="G67" s="14">
        <f t="shared" si="1"/>
        <v>-65975.107910185965</v>
      </c>
      <c r="H67" s="14">
        <v>88036.358954053096</v>
      </c>
      <c r="I67" s="14">
        <f t="shared" si="2"/>
        <v>22061.251043867131</v>
      </c>
      <c r="J67" s="28">
        <f>+VLOOKUP(A67,[1]Sheet1!$B$16:$T$703,15,FALSE)</f>
        <v>65975.11</v>
      </c>
      <c r="K67" s="28">
        <f>+VLOOKUP(A67,[1]Sheet1!$B$16:$T$703,16,FALSE)</f>
        <v>0</v>
      </c>
      <c r="L67" s="31">
        <f>+VLOOKUP(A67,[1]Sheet1!$B$16:$T$703,19,FALSE)</f>
        <v>0</v>
      </c>
    </row>
    <row r="68" spans="1:12" x14ac:dyDescent="0.25">
      <c r="A68" t="s">
        <v>393</v>
      </c>
      <c r="B68" s="14">
        <v>-44816.992163151808</v>
      </c>
      <c r="C68" s="14">
        <v>-40235.573366141027</v>
      </c>
      <c r="D68" s="14">
        <v>-36690.783939536013</v>
      </c>
      <c r="E68" s="14">
        <v>-21924.202987444802</v>
      </c>
      <c r="F68" s="14">
        <v>-43534.289064301774</v>
      </c>
      <c r="G68" s="14">
        <f t="shared" si="1"/>
        <v>-187201.8415205754</v>
      </c>
      <c r="H68" s="14">
        <v>73059.169743971608</v>
      </c>
      <c r="I68" s="14">
        <f t="shared" si="2"/>
        <v>-114142.67177660379</v>
      </c>
      <c r="J68" s="28">
        <f>+VLOOKUP(A68,[1]Sheet1!$B$16:$T$703,15,FALSE)</f>
        <v>73059.199999999997</v>
      </c>
      <c r="K68" s="28">
        <f>+VLOOKUP(A68,[1]Sheet1!$B$16:$T$703,16,FALSE)</f>
        <v>0</v>
      </c>
      <c r="L68" s="31">
        <f>+VLOOKUP(A68,[1]Sheet1!$B$16:$T$703,19,FALSE)</f>
        <v>23</v>
      </c>
    </row>
    <row r="69" spans="1:12" x14ac:dyDescent="0.25">
      <c r="A69" t="s">
        <v>43</v>
      </c>
      <c r="B69" s="14">
        <v>-83108.319859549505</v>
      </c>
      <c r="C69" s="14">
        <v>-93613.350175159998</v>
      </c>
      <c r="D69" s="14">
        <v>-90599.580512704662</v>
      </c>
      <c r="E69" s="14">
        <v>-85585.042865439245</v>
      </c>
      <c r="F69" s="14">
        <v>-5315.884890426677</v>
      </c>
      <c r="G69" s="14">
        <f t="shared" si="1"/>
        <v>-358222.17830328009</v>
      </c>
      <c r="H69" s="14">
        <v>251252.79399390388</v>
      </c>
      <c r="I69" s="14">
        <f t="shared" si="2"/>
        <v>-106969.38430937621</v>
      </c>
      <c r="J69" s="28">
        <f>+VLOOKUP(A69,[1]Sheet1!$B$16:$T$703,15,FALSE)</f>
        <v>251252.8</v>
      </c>
      <c r="K69" s="28">
        <f>+VLOOKUP(A69,[1]Sheet1!$B$16:$T$703,16,FALSE)</f>
        <v>0</v>
      </c>
      <c r="L69" s="31">
        <f>+VLOOKUP(A69,[1]Sheet1!$B$16:$T$703,19,FALSE)</f>
        <v>6</v>
      </c>
    </row>
    <row r="70" spans="1:12" x14ac:dyDescent="0.25">
      <c r="A70" t="s">
        <v>581</v>
      </c>
      <c r="B70" s="14">
        <v>-45547.963814955954</v>
      </c>
      <c r="C70" s="14">
        <v>-47776.796959354353</v>
      </c>
      <c r="D70" s="14">
        <v>-44536.176538259337</v>
      </c>
      <c r="E70" s="14">
        <v>-44557.684290512399</v>
      </c>
      <c r="F70" s="14">
        <v>-39996.407026573033</v>
      </c>
      <c r="G70" s="14">
        <f t="shared" si="1"/>
        <v>-222415.02862965508</v>
      </c>
      <c r="H70" s="14">
        <v>118021.73494774185</v>
      </c>
      <c r="I70" s="14">
        <f t="shared" si="2"/>
        <v>-104393.29368191323</v>
      </c>
      <c r="J70" s="28">
        <f>+VLOOKUP(A70,[1]Sheet1!$B$16:$T$703,15,FALSE)</f>
        <v>118021.8</v>
      </c>
      <c r="K70" s="28">
        <f>+VLOOKUP(A70,[1]Sheet1!$B$16:$T$703,16,FALSE)</f>
        <v>0</v>
      </c>
      <c r="L70" s="31">
        <f>+VLOOKUP(A70,[1]Sheet1!$B$16:$T$703,19,FALSE)</f>
        <v>8</v>
      </c>
    </row>
    <row r="71" spans="1:12" x14ac:dyDescent="0.25">
      <c r="A71" t="s">
        <v>290</v>
      </c>
      <c r="B71" s="14">
        <v>-9852.9875090122387</v>
      </c>
      <c r="C71" s="14">
        <v>-45996.938156379831</v>
      </c>
      <c r="D71" s="14">
        <v>-62204.402261794756</v>
      </c>
      <c r="E71" s="14">
        <v>-46316.775273632556</v>
      </c>
      <c r="F71" s="14">
        <v>-43548.663451807675</v>
      </c>
      <c r="G71" s="14">
        <f t="shared" si="1"/>
        <v>-207919.76665262703</v>
      </c>
      <c r="H71" s="14">
        <v>138491.17281547544</v>
      </c>
      <c r="I71" s="14">
        <f t="shared" si="2"/>
        <v>-69428.593837151595</v>
      </c>
      <c r="J71" s="28">
        <f>+VLOOKUP(A71,[1]Sheet1!$B$16:$T$703,15,FALSE)</f>
        <v>138491.20000000001</v>
      </c>
      <c r="K71" s="28">
        <f>+VLOOKUP(A71,[1]Sheet1!$B$16:$T$703,16,FALSE)</f>
        <v>0</v>
      </c>
      <c r="L71" s="31">
        <f>+VLOOKUP(A71,[1]Sheet1!$B$16:$T$703,19,FALSE)</f>
        <v>4</v>
      </c>
    </row>
    <row r="72" spans="1:12" x14ac:dyDescent="0.25">
      <c r="A72" t="s">
        <v>119</v>
      </c>
      <c r="B72" s="14">
        <v>-30923.605980766821</v>
      </c>
      <c r="C72" s="14">
        <v>39472.083128008453</v>
      </c>
      <c r="D72" s="14">
        <v>19954.852509074626</v>
      </c>
      <c r="E72" s="14">
        <v>35780.293302487735</v>
      </c>
      <c r="F72" s="14">
        <v>32227.448164524732</v>
      </c>
      <c r="G72" s="14">
        <f t="shared" si="1"/>
        <v>96511.071123328729</v>
      </c>
      <c r="H72" s="14">
        <v>70946.820615201912</v>
      </c>
      <c r="I72" s="14">
        <f t="shared" si="2"/>
        <v>167457.89173853066</v>
      </c>
      <c r="J72" s="28">
        <f>+VLOOKUP(A72,[1]Sheet1!$B$16:$T$703,15,FALSE)</f>
        <v>0</v>
      </c>
      <c r="K72" s="28">
        <f>+VLOOKUP(A72,[1]Sheet1!$B$16:$T$703,16,FALSE)</f>
        <v>0</v>
      </c>
      <c r="L72" s="31">
        <f>+VLOOKUP(A72,[1]Sheet1!$B$16:$T$703,19,FALSE)</f>
        <v>0</v>
      </c>
    </row>
    <row r="73" spans="1:12" x14ac:dyDescent="0.25">
      <c r="A73" t="s">
        <v>118</v>
      </c>
      <c r="B73" s="14">
        <v>-38300.356737036171</v>
      </c>
      <c r="C73" s="14">
        <v>-41494.155657629701</v>
      </c>
      <c r="D73" s="14">
        <v>6046.1133316253445</v>
      </c>
      <c r="E73" s="14">
        <v>55904.200351889252</v>
      </c>
      <c r="F73" s="14">
        <v>35255.698875883463</v>
      </c>
      <c r="G73" s="14">
        <f t="shared" si="1"/>
        <v>17411.500164732184</v>
      </c>
      <c r="H73" s="14">
        <v>101075.33080401608</v>
      </c>
      <c r="I73" s="14">
        <f t="shared" si="2"/>
        <v>118486.83096874825</v>
      </c>
      <c r="J73" s="28">
        <f>+VLOOKUP(A73,[1]Sheet1!$B$16:$T$703,15,FALSE)</f>
        <v>0</v>
      </c>
      <c r="K73" s="28">
        <f>+VLOOKUP(A73,[1]Sheet1!$B$16:$T$703,16,FALSE)</f>
        <v>0</v>
      </c>
      <c r="L73" s="31">
        <f>+VLOOKUP(A73,[1]Sheet1!$B$16:$T$703,19,FALSE)</f>
        <v>0</v>
      </c>
    </row>
    <row r="74" spans="1:12" x14ac:dyDescent="0.25">
      <c r="A74" t="s">
        <v>123</v>
      </c>
      <c r="B74" s="14">
        <v>-72242.200723317292</v>
      </c>
      <c r="C74" s="14">
        <v>-79445.993844435725</v>
      </c>
      <c r="D74" s="14">
        <v>-77361.227547715738</v>
      </c>
      <c r="E74" s="14">
        <v>-25686.924730414983</v>
      </c>
      <c r="F74" s="14">
        <v>42461.099926614857</v>
      </c>
      <c r="G74" s="14">
        <f t="shared" si="1"/>
        <v>-212275.24691926886</v>
      </c>
      <c r="H74" s="14">
        <v>127505.07414459146</v>
      </c>
      <c r="I74" s="14">
        <f t="shared" si="2"/>
        <v>-84770.172774677398</v>
      </c>
      <c r="J74" s="28">
        <f>+VLOOKUP(A74,[1]Sheet1!$B$16:$T$703,15,FALSE)</f>
        <v>127505.1</v>
      </c>
      <c r="K74" s="28">
        <f>+VLOOKUP(A74,[1]Sheet1!$B$16:$T$703,16,FALSE)</f>
        <v>0</v>
      </c>
      <c r="L74" s="31">
        <f>+VLOOKUP(A74,[1]Sheet1!$B$16:$T$703,19,FALSE)</f>
        <v>3</v>
      </c>
    </row>
    <row r="75" spans="1:12" x14ac:dyDescent="0.25">
      <c r="A75" t="s">
        <v>424</v>
      </c>
      <c r="B75" s="14">
        <v>-46146.298568571532</v>
      </c>
      <c r="C75" s="14">
        <v>6570.095828438527</v>
      </c>
      <c r="D75" s="14">
        <v>6416.8853770936403</v>
      </c>
      <c r="E75" s="14">
        <v>-42846.314866099769</v>
      </c>
      <c r="F75" s="14">
        <v>-48823.307306945004</v>
      </c>
      <c r="G75" s="14">
        <f t="shared" si="1"/>
        <v>-124828.93953608413</v>
      </c>
      <c r="H75" s="14">
        <v>109167.69559773685</v>
      </c>
      <c r="I75" s="14">
        <f t="shared" si="2"/>
        <v>-15661.243938347281</v>
      </c>
      <c r="J75" s="28">
        <f>+VLOOKUP(A75,[1]Sheet1!$B$16:$T$703,15,FALSE)</f>
        <v>109167.7</v>
      </c>
      <c r="K75" s="28">
        <f>+VLOOKUP(A75,[1]Sheet1!$B$16:$T$703,16,FALSE)</f>
        <v>0</v>
      </c>
      <c r="L75" s="31">
        <f>+VLOOKUP(A75,[1]Sheet1!$B$16:$T$703,19,FALSE)</f>
        <v>2</v>
      </c>
    </row>
    <row r="76" spans="1:12" x14ac:dyDescent="0.25">
      <c r="A76" t="s">
        <v>330</v>
      </c>
      <c r="B76" s="14">
        <v>39506.896537945722</v>
      </c>
      <c r="C76" s="14">
        <v>46059.654704887398</v>
      </c>
      <c r="D76" s="14">
        <v>41842.535163455512</v>
      </c>
      <c r="E76" s="14">
        <v>43442.588386450087</v>
      </c>
      <c r="F76" s="14">
        <v>19333.10062533943</v>
      </c>
      <c r="G76" s="14">
        <f t="shared" si="1"/>
        <v>190184.77541807815</v>
      </c>
      <c r="H76" s="14">
        <v>86116.846790339667</v>
      </c>
      <c r="I76" s="14">
        <f t="shared" si="2"/>
        <v>276301.6222084178</v>
      </c>
      <c r="J76" s="28">
        <f>+VLOOKUP(A76,[1]Sheet1!$B$16:$T$703,15,FALSE)</f>
        <v>0</v>
      </c>
      <c r="K76" s="28">
        <f>+VLOOKUP(A76,[1]Sheet1!$B$16:$T$703,16,FALSE)</f>
        <v>0</v>
      </c>
      <c r="L76" s="31">
        <f>+VLOOKUP(A76,[1]Sheet1!$B$16:$T$703,19,FALSE)</f>
        <v>0</v>
      </c>
    </row>
    <row r="77" spans="1:12" x14ac:dyDescent="0.25">
      <c r="A77" t="s">
        <v>587</v>
      </c>
      <c r="B77" s="14">
        <v>0</v>
      </c>
      <c r="C77" s="14">
        <v>0</v>
      </c>
      <c r="D77" s="14">
        <v>-67838.475163695097</v>
      </c>
      <c r="E77" s="14">
        <v>-67359.562027595472</v>
      </c>
      <c r="F77" s="14">
        <v>-53092.274444234063</v>
      </c>
      <c r="G77" s="14">
        <f t="shared" si="1"/>
        <v>-188290.31163552465</v>
      </c>
      <c r="H77" s="14">
        <v>168841.20182912945</v>
      </c>
      <c r="I77" s="14">
        <f t="shared" si="2"/>
        <v>-19449.109806395194</v>
      </c>
      <c r="J77" s="28">
        <f>+VLOOKUP(A77,[1]Sheet1!$B$16:$T$703,15,FALSE)</f>
        <v>168841.3</v>
      </c>
      <c r="K77" s="28">
        <f>+VLOOKUP(A77,[1]Sheet1!$B$16:$T$703,16,FALSE)</f>
        <v>0</v>
      </c>
      <c r="L77" s="31">
        <f>+VLOOKUP(A77,[1]Sheet1!$B$16:$T$703,19,FALSE)</f>
        <v>1</v>
      </c>
    </row>
    <row r="78" spans="1:12" x14ac:dyDescent="0.25">
      <c r="A78" t="s">
        <v>294</v>
      </c>
      <c r="B78" s="14">
        <v>67747.600887805253</v>
      </c>
      <c r="C78" s="14">
        <v>45393.571283046193</v>
      </c>
      <c r="D78" s="14">
        <v>7854.5245201221333</v>
      </c>
      <c r="E78" s="14">
        <v>4159.9251062819421</v>
      </c>
      <c r="F78" s="14">
        <v>2869.470040166972</v>
      </c>
      <c r="G78" s="14">
        <f t="shared" si="1"/>
        <v>128025.09183742247</v>
      </c>
      <c r="H78" s="14">
        <v>150387.66785187085</v>
      </c>
      <c r="I78" s="14">
        <f t="shared" si="2"/>
        <v>278412.75968929334</v>
      </c>
      <c r="J78" s="28">
        <f>+VLOOKUP(A78,[1]Sheet1!$B$16:$T$703,15,FALSE)</f>
        <v>0</v>
      </c>
      <c r="K78" s="28">
        <f>+VLOOKUP(A78,[1]Sheet1!$B$16:$T$703,16,FALSE)</f>
        <v>0</v>
      </c>
      <c r="L78" s="31">
        <f>+VLOOKUP(A78,[1]Sheet1!$B$16:$T$703,19,FALSE)</f>
        <v>0</v>
      </c>
    </row>
    <row r="79" spans="1:12" x14ac:dyDescent="0.25">
      <c r="A79" t="s">
        <v>532</v>
      </c>
      <c r="B79" s="14">
        <v>3663.0616739952093</v>
      </c>
      <c r="C79" s="14">
        <v>-75993.108565679751</v>
      </c>
      <c r="D79" s="14">
        <v>10396.705642063482</v>
      </c>
      <c r="E79" s="14">
        <v>-67242.858639432146</v>
      </c>
      <c r="F79" s="14">
        <v>-61415.532506738607</v>
      </c>
      <c r="G79" s="14">
        <f t="shared" ref="G79:G142" si="3">SUM(B79:F79)</f>
        <v>-190591.73239579183</v>
      </c>
      <c r="H79" s="14">
        <v>184818.45779542308</v>
      </c>
      <c r="I79" s="14">
        <f t="shared" ref="I79:I142" si="4">G79+H79</f>
        <v>-5773.2746003687498</v>
      </c>
      <c r="J79" s="28">
        <f>+VLOOKUP(A79,[1]Sheet1!$B$16:$T$703,15,FALSE)</f>
        <v>184818.5</v>
      </c>
      <c r="K79" s="28">
        <f>+VLOOKUP(A79,[1]Sheet1!$B$16:$T$703,16,FALSE)</f>
        <v>0</v>
      </c>
      <c r="L79" s="31">
        <f>+VLOOKUP(A79,[1]Sheet1!$B$16:$T$703,19,FALSE)</f>
        <v>0</v>
      </c>
    </row>
    <row r="80" spans="1:12" x14ac:dyDescent="0.25">
      <c r="A80" t="s">
        <v>418</v>
      </c>
      <c r="B80" s="14">
        <v>-72661.295261048173</v>
      </c>
      <c r="C80" s="14">
        <v>-73452.708940625904</v>
      </c>
      <c r="D80" s="14">
        <v>-75437.972396023019</v>
      </c>
      <c r="E80" s="14">
        <v>-31039.136726811925</v>
      </c>
      <c r="F80" s="14">
        <v>-67939.784776008848</v>
      </c>
      <c r="G80" s="14">
        <f t="shared" si="3"/>
        <v>-320530.89810051786</v>
      </c>
      <c r="H80" s="14">
        <v>127391.90105173746</v>
      </c>
      <c r="I80" s="14">
        <f t="shared" si="4"/>
        <v>-193138.99704878041</v>
      </c>
      <c r="J80" s="28">
        <f>+VLOOKUP(A80,[1]Sheet1!$B$16:$T$703,15,FALSE)</f>
        <v>127392</v>
      </c>
      <c r="K80" s="28">
        <f>+VLOOKUP(A80,[1]Sheet1!$B$16:$T$703,16,FALSE)</f>
        <v>0</v>
      </c>
      <c r="L80" s="31">
        <f>+VLOOKUP(A80,[1]Sheet1!$B$16:$T$703,19,FALSE)</f>
        <v>7</v>
      </c>
    </row>
    <row r="81" spans="1:12" x14ac:dyDescent="0.25">
      <c r="A81" t="s">
        <v>588</v>
      </c>
      <c r="B81" s="14">
        <v>3010.1396028517192</v>
      </c>
      <c r="C81" s="14">
        <v>-61680.08189590049</v>
      </c>
      <c r="D81" s="14">
        <v>-62600.987992595423</v>
      </c>
      <c r="E81" s="14">
        <v>-54531.541231918913</v>
      </c>
      <c r="F81" s="14">
        <v>-65612.998373529248</v>
      </c>
      <c r="G81" s="14">
        <f t="shared" si="3"/>
        <v>-241415.46989109233</v>
      </c>
      <c r="H81" s="14">
        <v>145377.74058866606</v>
      </c>
      <c r="I81" s="14">
        <f t="shared" si="4"/>
        <v>-96037.729302426276</v>
      </c>
      <c r="J81" s="28">
        <f>+VLOOKUP(A81,[1]Sheet1!$B$16:$T$703,15,FALSE)</f>
        <v>145378</v>
      </c>
      <c r="K81" s="28">
        <f>+VLOOKUP(A81,[1]Sheet1!$B$16:$T$703,16,FALSE)</f>
        <v>0</v>
      </c>
      <c r="L81" s="31">
        <f>+VLOOKUP(A81,[1]Sheet1!$B$16:$T$703,19,FALSE)</f>
        <v>4</v>
      </c>
    </row>
    <row r="82" spans="1:12" x14ac:dyDescent="0.25">
      <c r="A82" t="s">
        <v>139</v>
      </c>
      <c r="B82" s="14">
        <v>-57571.284717496783</v>
      </c>
      <c r="C82" s="14">
        <v>-65215.089516143154</v>
      </c>
      <c r="D82" s="14">
        <v>-64027.007844110718</v>
      </c>
      <c r="E82" s="14">
        <v>-55431.621648995111</v>
      </c>
      <c r="F82" s="14">
        <v>-54973.995579038099</v>
      </c>
      <c r="G82" s="14">
        <f t="shared" si="3"/>
        <v>-297218.99930578389</v>
      </c>
      <c r="H82" s="14">
        <v>162618.1021804848</v>
      </c>
      <c r="I82" s="14">
        <f t="shared" si="4"/>
        <v>-134600.89712529909</v>
      </c>
      <c r="J82" s="28">
        <f>+VLOOKUP(A82,[1]Sheet1!$B$16:$T$703,15,FALSE)</f>
        <v>162618.20000000001</v>
      </c>
      <c r="K82" s="28">
        <f>+VLOOKUP(A82,[1]Sheet1!$B$16:$T$703,16,FALSE)</f>
        <v>0</v>
      </c>
      <c r="L82" s="31">
        <f>+VLOOKUP(A82,[1]Sheet1!$B$16:$T$703,19,FALSE)</f>
        <v>7</v>
      </c>
    </row>
    <row r="83" spans="1:12" x14ac:dyDescent="0.25">
      <c r="A83" t="s">
        <v>153</v>
      </c>
      <c r="B83" s="14">
        <v>15530.141094473998</v>
      </c>
      <c r="C83" s="14">
        <v>-22852.096427658162</v>
      </c>
      <c r="D83" s="14">
        <v>-24888.095572193371</v>
      </c>
      <c r="E83" s="14">
        <v>-21918.279734762473</v>
      </c>
      <c r="F83" s="14">
        <v>-14404.579602471496</v>
      </c>
      <c r="G83" s="14">
        <f t="shared" si="3"/>
        <v>-68532.910242611499</v>
      </c>
      <c r="H83" s="14">
        <v>62813.244149057136</v>
      </c>
      <c r="I83" s="14">
        <f t="shared" si="4"/>
        <v>-5719.6660935543623</v>
      </c>
      <c r="J83" s="28">
        <f>+VLOOKUP(A83,[1]Sheet1!$B$16:$T$703,15,FALSE)</f>
        <v>62813.3</v>
      </c>
      <c r="K83" s="28">
        <f>+VLOOKUP(A83,[1]Sheet1!$B$16:$T$703,16,FALSE)</f>
        <v>0</v>
      </c>
      <c r="L83" s="31">
        <f>+VLOOKUP(A83,[1]Sheet1!$B$16:$T$703,19,FALSE)</f>
        <v>1</v>
      </c>
    </row>
    <row r="84" spans="1:12" x14ac:dyDescent="0.25">
      <c r="A84" t="s">
        <v>176</v>
      </c>
      <c r="B84" s="14">
        <v>-161198.95237844309</v>
      </c>
      <c r="C84" s="14">
        <v>-172571.53876641204</v>
      </c>
      <c r="D84" s="14">
        <v>29240.167031552788</v>
      </c>
      <c r="E84" s="14">
        <v>37506.884442623072</v>
      </c>
      <c r="F84" s="14">
        <v>130854.58473068207</v>
      </c>
      <c r="G84" s="14">
        <f t="shared" si="3"/>
        <v>-136168.85493999725</v>
      </c>
      <c r="H84" s="14">
        <v>416872.91734157735</v>
      </c>
      <c r="I84" s="14">
        <f t="shared" si="4"/>
        <v>280704.0624015801</v>
      </c>
      <c r="J84" s="28">
        <f>+VLOOKUP(A84,[1]Sheet1!$B$16:$T$703,15,FALSE)</f>
        <v>136168.85</v>
      </c>
      <c r="K84" s="28">
        <f>+VLOOKUP(A84,[1]Sheet1!$B$16:$T$703,16,FALSE)</f>
        <v>0</v>
      </c>
      <c r="L84" s="31">
        <f>+VLOOKUP(A84,[1]Sheet1!$B$16:$T$703,19,FALSE)</f>
        <v>0</v>
      </c>
    </row>
    <row r="85" spans="1:12" x14ac:dyDescent="0.25">
      <c r="A85" t="s">
        <v>515</v>
      </c>
      <c r="B85" s="14">
        <v>47069.855282700839</v>
      </c>
      <c r="C85" s="14">
        <v>64095.671670076212</v>
      </c>
      <c r="D85" s="14">
        <v>58166.821947590244</v>
      </c>
      <c r="E85" s="14">
        <v>30146.002126942942</v>
      </c>
      <c r="F85" s="14">
        <v>46360.970507392958</v>
      </c>
      <c r="G85" s="14">
        <f t="shared" si="3"/>
        <v>245839.32153470319</v>
      </c>
      <c r="H85" s="14">
        <v>117724.20517981819</v>
      </c>
      <c r="I85" s="14">
        <f t="shared" si="4"/>
        <v>363563.5267145214</v>
      </c>
      <c r="J85" s="28">
        <f>+VLOOKUP(A85,[1]Sheet1!$B$16:$T$703,15,FALSE)</f>
        <v>0</v>
      </c>
      <c r="K85" s="28">
        <f>+VLOOKUP(A85,[1]Sheet1!$B$16:$T$703,16,FALSE)</f>
        <v>0</v>
      </c>
      <c r="L85" s="31">
        <f>+VLOOKUP(A85,[1]Sheet1!$B$16:$T$703,19,FALSE)</f>
        <v>0</v>
      </c>
    </row>
    <row r="86" spans="1:12" x14ac:dyDescent="0.25">
      <c r="A86" t="s">
        <v>350</v>
      </c>
      <c r="B86" s="14">
        <v>1779.9115181142479</v>
      </c>
      <c r="C86" s="14">
        <v>23265.451064558922</v>
      </c>
      <c r="D86" s="14">
        <v>4410.1592935405724</v>
      </c>
      <c r="E86" s="14">
        <v>-32152.703332486322</v>
      </c>
      <c r="F86" s="14">
        <v>-32358.348461029742</v>
      </c>
      <c r="G86" s="14">
        <f t="shared" si="3"/>
        <v>-35055.529917302323</v>
      </c>
      <c r="H86" s="14">
        <v>74382.445730996275</v>
      </c>
      <c r="I86" s="14">
        <f t="shared" si="4"/>
        <v>39326.915813693951</v>
      </c>
      <c r="J86" s="28">
        <f>+VLOOKUP(A86,[1]Sheet1!$B$16:$T$703,15,FALSE)</f>
        <v>35055.53</v>
      </c>
      <c r="K86" s="28">
        <f>+VLOOKUP(A86,[1]Sheet1!$B$16:$T$703,16,FALSE)</f>
        <v>0</v>
      </c>
      <c r="L86" s="31">
        <f>+VLOOKUP(A86,[1]Sheet1!$B$16:$T$703,19,FALSE)</f>
        <v>0</v>
      </c>
    </row>
    <row r="87" spans="1:12" x14ac:dyDescent="0.25">
      <c r="A87" t="s">
        <v>150</v>
      </c>
      <c r="B87" s="14">
        <v>-56799.096345543752</v>
      </c>
      <c r="C87" s="14">
        <v>-57067.428142396755</v>
      </c>
      <c r="D87" s="14">
        <v>-55003.898547660989</v>
      </c>
      <c r="E87" s="14">
        <v>-51490.063272300489</v>
      </c>
      <c r="F87" s="14">
        <v>-32651.087545011775</v>
      </c>
      <c r="G87" s="14">
        <f t="shared" si="3"/>
        <v>-253011.57385291377</v>
      </c>
      <c r="H87" s="14">
        <v>153835.17143391352</v>
      </c>
      <c r="I87" s="14">
        <f t="shared" si="4"/>
        <v>-99176.402419000253</v>
      </c>
      <c r="J87" s="28">
        <f>+VLOOKUP(A87,[1]Sheet1!$B$16:$T$703,15,FALSE)</f>
        <v>153835.20000000001</v>
      </c>
      <c r="K87" s="28">
        <f>+VLOOKUP(A87,[1]Sheet1!$B$16:$T$703,16,FALSE)</f>
        <v>0</v>
      </c>
      <c r="L87" s="31">
        <f>+VLOOKUP(A87,[1]Sheet1!$B$16:$T$703,19,FALSE)</f>
        <v>5</v>
      </c>
    </row>
    <row r="88" spans="1:12" x14ac:dyDescent="0.25">
      <c r="A88" t="s">
        <v>413</v>
      </c>
      <c r="B88" s="14">
        <v>-43498.897834608819</v>
      </c>
      <c r="C88" s="14">
        <v>-47086.02979360809</v>
      </c>
      <c r="D88" s="14">
        <v>-43333.865560537284</v>
      </c>
      <c r="E88" s="14">
        <v>6353.6160056636136</v>
      </c>
      <c r="F88" s="14">
        <v>-40420.642875597958</v>
      </c>
      <c r="G88" s="14">
        <f t="shared" si="3"/>
        <v>-167985.82005868855</v>
      </c>
      <c r="H88" s="14">
        <v>107350.36025431615</v>
      </c>
      <c r="I88" s="14">
        <f t="shared" si="4"/>
        <v>-60635.459804372396</v>
      </c>
      <c r="J88" s="28">
        <f>+VLOOKUP(A88,[1]Sheet1!$B$16:$T$703,15,FALSE)</f>
        <v>107350.39999999999</v>
      </c>
      <c r="K88" s="28">
        <f>+VLOOKUP(A88,[1]Sheet1!$B$16:$T$703,16,FALSE)</f>
        <v>0</v>
      </c>
      <c r="L88" s="31">
        <f>+VLOOKUP(A88,[1]Sheet1!$B$16:$T$703,19,FALSE)</f>
        <v>4</v>
      </c>
    </row>
    <row r="89" spans="1:12" x14ac:dyDescent="0.25">
      <c r="A89" t="s">
        <v>402</v>
      </c>
      <c r="B89" s="14">
        <v>26099.922157186484</v>
      </c>
      <c r="C89" s="14">
        <v>7184.7037175489677</v>
      </c>
      <c r="D89" s="14">
        <v>-46546.242274104108</v>
      </c>
      <c r="E89" s="14">
        <v>0</v>
      </c>
      <c r="F89" s="14">
        <v>0</v>
      </c>
      <c r="G89" s="14">
        <f t="shared" si="3"/>
        <v>-13261.616399368657</v>
      </c>
      <c r="H89" s="14">
        <v>101099.36703081201</v>
      </c>
      <c r="I89" s="14">
        <f t="shared" si="4"/>
        <v>87837.750631443341</v>
      </c>
      <c r="J89" s="28">
        <f>+VLOOKUP(A89,[1]Sheet1!$B$16:$T$703,15,FALSE)</f>
        <v>13262</v>
      </c>
      <c r="K89" s="28">
        <f>+VLOOKUP(A89,[1]Sheet1!$B$16:$T$703,16,FALSE)</f>
        <v>0</v>
      </c>
      <c r="L89" s="31">
        <f>+VLOOKUP(A89,[1]Sheet1!$B$16:$T$703,19,FALSE)</f>
        <v>0</v>
      </c>
    </row>
    <row r="90" spans="1:12" x14ac:dyDescent="0.25">
      <c r="A90" t="s">
        <v>237</v>
      </c>
      <c r="B90" s="14">
        <v>82496.239777049806</v>
      </c>
      <c r="C90" s="14">
        <v>27331.629249517282</v>
      </c>
      <c r="D90" s="14">
        <v>-188399.21752522344</v>
      </c>
      <c r="E90" s="14">
        <v>21623.411771820356</v>
      </c>
      <c r="F90" s="14">
        <v>-186605.35624188479</v>
      </c>
      <c r="G90" s="14">
        <f t="shared" si="3"/>
        <v>-243553.29296872078</v>
      </c>
      <c r="H90" s="14">
        <v>467723.78834089549</v>
      </c>
      <c r="I90" s="14">
        <f t="shared" si="4"/>
        <v>224170.49537217472</v>
      </c>
      <c r="J90" s="28">
        <f>+VLOOKUP(A90,[1]Sheet1!$B$16:$T$703,15,FALSE)</f>
        <v>243553</v>
      </c>
      <c r="K90" s="28">
        <f>+VLOOKUP(A90,[1]Sheet1!$B$16:$T$703,16,FALSE)</f>
        <v>0</v>
      </c>
      <c r="L90" s="31">
        <f>+VLOOKUP(A90,[1]Sheet1!$B$16:$T$703,19,FALSE)</f>
        <v>0</v>
      </c>
    </row>
    <row r="91" spans="1:12" x14ac:dyDescent="0.25">
      <c r="A91" t="s">
        <v>514</v>
      </c>
      <c r="B91" s="14">
        <v>110249.8175412014</v>
      </c>
      <c r="C91" s="14">
        <v>-239121.34792602487</v>
      </c>
      <c r="D91" s="14">
        <v>-243441.20155830795</v>
      </c>
      <c r="E91" s="14">
        <v>-242884.11751929845</v>
      </c>
      <c r="F91" s="14">
        <v>213594.22965773154</v>
      </c>
      <c r="G91" s="14">
        <f t="shared" si="3"/>
        <v>-401602.61980469833</v>
      </c>
      <c r="H91" s="14">
        <v>624259.60247141181</v>
      </c>
      <c r="I91" s="14">
        <f t="shared" si="4"/>
        <v>222656.98266671348</v>
      </c>
      <c r="J91" s="28">
        <f>+VLOOKUP(A91,[1]Sheet1!$B$16:$T$703,15,FALSE)</f>
        <v>401602.62</v>
      </c>
      <c r="K91" s="28">
        <f>+VLOOKUP(A91,[1]Sheet1!$B$16:$T$703,16,FALSE)</f>
        <v>0</v>
      </c>
      <c r="L91" s="31">
        <f>+VLOOKUP(A91,[1]Sheet1!$B$16:$T$703,19,FALSE)</f>
        <v>0</v>
      </c>
    </row>
    <row r="92" spans="1:12" x14ac:dyDescent="0.25">
      <c r="A92" t="s">
        <v>315</v>
      </c>
      <c r="B92" s="14">
        <v>49537.474011642211</v>
      </c>
      <c r="C92" s="14">
        <v>51533.844207261143</v>
      </c>
      <c r="D92" s="14">
        <v>49535.617925133723</v>
      </c>
      <c r="E92" s="14">
        <v>38226.169236742579</v>
      </c>
      <c r="F92" s="14">
        <v>38213.832899325302</v>
      </c>
      <c r="G92" s="14">
        <f t="shared" si="3"/>
        <v>227046.93828010495</v>
      </c>
      <c r="H92" s="14">
        <v>85793.882808743743</v>
      </c>
      <c r="I92" s="14">
        <f t="shared" si="4"/>
        <v>312840.82108884869</v>
      </c>
      <c r="J92" s="28">
        <f>+VLOOKUP(A92,[1]Sheet1!$B$16:$T$703,15,FALSE)</f>
        <v>0</v>
      </c>
      <c r="K92" s="28">
        <f>+VLOOKUP(A92,[1]Sheet1!$B$16:$T$703,16,FALSE)</f>
        <v>0</v>
      </c>
      <c r="L92" s="31">
        <f>+VLOOKUP(A92,[1]Sheet1!$B$16:$T$703,19,FALSE)</f>
        <v>0</v>
      </c>
    </row>
    <row r="93" spans="1:12" x14ac:dyDescent="0.25">
      <c r="A93" t="s">
        <v>479</v>
      </c>
      <c r="B93" s="14">
        <v>2208.3881287761687</v>
      </c>
      <c r="C93" s="14">
        <v>29093.892598433231</v>
      </c>
      <c r="D93" s="14">
        <v>25967.075301919256</v>
      </c>
      <c r="E93" s="14">
        <v>45260.714204419412</v>
      </c>
      <c r="F93" s="14">
        <v>23477.33347163365</v>
      </c>
      <c r="G93" s="14">
        <f t="shared" si="3"/>
        <v>126007.40370518171</v>
      </c>
      <c r="H93" s="14">
        <v>92076.25001574248</v>
      </c>
      <c r="I93" s="14">
        <f t="shared" si="4"/>
        <v>218083.65372092419</v>
      </c>
      <c r="J93" s="28">
        <f>+VLOOKUP(A93,[1]Sheet1!$B$16:$T$703,15,FALSE)</f>
        <v>0</v>
      </c>
      <c r="K93" s="28">
        <f>+VLOOKUP(A93,[1]Sheet1!$B$16:$T$703,16,FALSE)</f>
        <v>0</v>
      </c>
      <c r="L93" s="31">
        <f>+VLOOKUP(A93,[1]Sheet1!$B$16:$T$703,19,FALSE)</f>
        <v>0</v>
      </c>
    </row>
    <row r="94" spans="1:12" x14ac:dyDescent="0.25">
      <c r="A94" t="s">
        <v>560</v>
      </c>
      <c r="B94" s="14">
        <v>3358.6325635287867</v>
      </c>
      <c r="C94" s="14">
        <v>11418.013424120247</v>
      </c>
      <c r="D94" s="14">
        <v>-70990.961983559784</v>
      </c>
      <c r="E94" s="14">
        <v>-68250.084463587671</v>
      </c>
      <c r="F94" s="14">
        <v>-64125.585025360429</v>
      </c>
      <c r="G94" s="14">
        <f t="shared" si="3"/>
        <v>-188589.98548485886</v>
      </c>
      <c r="H94" s="14">
        <v>173632.54627465893</v>
      </c>
      <c r="I94" s="14">
        <f t="shared" si="4"/>
        <v>-14957.439210199926</v>
      </c>
      <c r="J94" s="28">
        <f>+VLOOKUP(A94,[1]Sheet1!$B$16:$T$703,15,FALSE)</f>
        <v>173632.6</v>
      </c>
      <c r="K94" s="28">
        <f>+VLOOKUP(A94,[1]Sheet1!$B$16:$T$703,16,FALSE)</f>
        <v>0</v>
      </c>
      <c r="L94" s="31">
        <f>+VLOOKUP(A94,[1]Sheet1!$B$16:$T$703,19,FALSE)</f>
        <v>1</v>
      </c>
    </row>
    <row r="95" spans="1:12" x14ac:dyDescent="0.25">
      <c r="A95" t="s">
        <v>220</v>
      </c>
      <c r="B95" s="14">
        <v>-40163.414210362527</v>
      </c>
      <c r="C95" s="14">
        <v>-16209.825176322267</v>
      </c>
      <c r="D95" s="14">
        <v>-43371.412944650925</v>
      </c>
      <c r="E95" s="14">
        <v>-39250.260691719777</v>
      </c>
      <c r="F95" s="14">
        <v>-29120.180561049445</v>
      </c>
      <c r="G95" s="14">
        <f t="shared" si="3"/>
        <v>-168115.09358410494</v>
      </c>
      <c r="H95" s="14">
        <v>111277.25419405787</v>
      </c>
      <c r="I95" s="14">
        <f t="shared" si="4"/>
        <v>-56837.839390047069</v>
      </c>
      <c r="J95" s="28">
        <f>+VLOOKUP(A95,[1]Sheet1!$B$16:$T$703,15,FALSE)</f>
        <v>111277.3</v>
      </c>
      <c r="K95" s="28">
        <f>+VLOOKUP(A95,[1]Sheet1!$B$16:$T$703,16,FALSE)</f>
        <v>0</v>
      </c>
      <c r="L95" s="31">
        <f>+VLOOKUP(A95,[1]Sheet1!$B$16:$T$703,19,FALSE)</f>
        <v>6</v>
      </c>
    </row>
    <row r="96" spans="1:12" x14ac:dyDescent="0.25">
      <c r="A96" t="s">
        <v>216</v>
      </c>
      <c r="B96" s="14">
        <v>36014.278855668774</v>
      </c>
      <c r="C96" s="14">
        <v>-14808.945008213623</v>
      </c>
      <c r="D96" s="14">
        <v>-39362.532751404928</v>
      </c>
      <c r="E96" s="14">
        <v>9897.8626538523604</v>
      </c>
      <c r="F96" s="14">
        <v>-25304.588995559148</v>
      </c>
      <c r="G96" s="14">
        <f t="shared" si="3"/>
        <v>-33563.925245656566</v>
      </c>
      <c r="H96" s="14">
        <v>93057.311206779923</v>
      </c>
      <c r="I96" s="14">
        <f t="shared" si="4"/>
        <v>59493.385961123357</v>
      </c>
      <c r="J96" s="28">
        <f>+VLOOKUP(A96,[1]Sheet1!$B$16:$T$703,15,FALSE)</f>
        <v>93057.4</v>
      </c>
      <c r="K96" s="28">
        <f>+VLOOKUP(A96,[1]Sheet1!$B$16:$T$703,16,FALSE)</f>
        <v>0</v>
      </c>
      <c r="L96" s="31">
        <f>+VLOOKUP(A96,[1]Sheet1!$B$16:$T$703,19,FALSE)</f>
        <v>0</v>
      </c>
    </row>
    <row r="97" spans="1:12" x14ac:dyDescent="0.25">
      <c r="A97" t="s">
        <v>344</v>
      </c>
      <c r="B97" s="14">
        <v>2805.1312512929508</v>
      </c>
      <c r="C97" s="14">
        <v>-57645.854446582147</v>
      </c>
      <c r="D97" s="14">
        <v>7768.4402266342513</v>
      </c>
      <c r="E97" s="14">
        <v>-57544.790600944449</v>
      </c>
      <c r="F97" s="14">
        <v>-50445.840880706019</v>
      </c>
      <c r="G97" s="14">
        <f t="shared" si="3"/>
        <v>-155062.9144503054</v>
      </c>
      <c r="H97" s="14">
        <v>151224.0276464427</v>
      </c>
      <c r="I97" s="14">
        <f t="shared" si="4"/>
        <v>-3838.886803862697</v>
      </c>
      <c r="J97" s="28">
        <f>+VLOOKUP(A97,[1]Sheet1!$B$16:$T$703,15,FALSE)</f>
        <v>151224.1</v>
      </c>
      <c r="K97" s="28">
        <f>+VLOOKUP(A97,[1]Sheet1!$B$16:$T$703,16,FALSE)</f>
        <v>0</v>
      </c>
      <c r="L97" s="31">
        <f>+VLOOKUP(A97,[1]Sheet1!$B$16:$T$703,19,FALSE)</f>
        <v>0</v>
      </c>
    </row>
    <row r="98" spans="1:12" x14ac:dyDescent="0.25">
      <c r="A98" t="s">
        <v>131</v>
      </c>
      <c r="B98" s="14">
        <v>34452.662135113518</v>
      </c>
      <c r="C98" s="14">
        <v>10270.635467114458</v>
      </c>
      <c r="D98" s="14">
        <v>2137.5277448000479</v>
      </c>
      <c r="E98" s="14">
        <v>7990.123482243037</v>
      </c>
      <c r="F98" s="14">
        <v>-83972.514073333121</v>
      </c>
      <c r="G98" s="14">
        <f t="shared" si="3"/>
        <v>-29121.565244062062</v>
      </c>
      <c r="H98" s="14">
        <v>118219.80030338431</v>
      </c>
      <c r="I98" s="14">
        <f t="shared" si="4"/>
        <v>89098.235059322251</v>
      </c>
      <c r="J98" s="28">
        <f>+VLOOKUP(A98,[1]Sheet1!$B$16:$T$703,15,FALSE)</f>
        <v>29121.57</v>
      </c>
      <c r="K98" s="28">
        <f>+VLOOKUP(A98,[1]Sheet1!$B$16:$T$703,16,FALSE)</f>
        <v>0</v>
      </c>
      <c r="L98" s="31">
        <f>+VLOOKUP(A98,[1]Sheet1!$B$16:$T$703,19,FALSE)</f>
        <v>0</v>
      </c>
    </row>
    <row r="99" spans="1:12" x14ac:dyDescent="0.25">
      <c r="A99" t="s">
        <v>416</v>
      </c>
      <c r="B99" s="14">
        <v>-31749.624573198453</v>
      </c>
      <c r="C99" s="14">
        <v>-45692.695343348933</v>
      </c>
      <c r="D99" s="14">
        <v>-43713.767209053134</v>
      </c>
      <c r="E99" s="14">
        <v>-45043.080001470058</v>
      </c>
      <c r="F99" s="14">
        <v>-39854.047764965027</v>
      </c>
      <c r="G99" s="14">
        <f t="shared" si="3"/>
        <v>-206053.21489203558</v>
      </c>
      <c r="H99" s="14">
        <v>120803.73856465094</v>
      </c>
      <c r="I99" s="14">
        <f t="shared" si="4"/>
        <v>-85249.476327384647</v>
      </c>
      <c r="J99" s="28">
        <f>+VLOOKUP(A99,[1]Sheet1!$B$16:$T$703,15,FALSE)</f>
        <v>120803.8</v>
      </c>
      <c r="K99" s="28">
        <f>+VLOOKUP(A99,[1]Sheet1!$B$16:$T$703,16,FALSE)</f>
        <v>0</v>
      </c>
      <c r="L99" s="31">
        <f>+VLOOKUP(A99,[1]Sheet1!$B$16:$T$703,19,FALSE)</f>
        <v>17</v>
      </c>
    </row>
    <row r="100" spans="1:12" x14ac:dyDescent="0.25">
      <c r="A100" t="s">
        <v>459</v>
      </c>
      <c r="B100" s="14">
        <v>-31668.576014284139</v>
      </c>
      <c r="C100" s="14">
        <v>-40392.550358383349</v>
      </c>
      <c r="D100" s="14">
        <v>-38997.740215580699</v>
      </c>
      <c r="E100" s="14">
        <v>-36829.965712077399</v>
      </c>
      <c r="F100" s="14">
        <v>-32490.557991639194</v>
      </c>
      <c r="G100" s="14">
        <f t="shared" si="3"/>
        <v>-180379.39029196478</v>
      </c>
      <c r="H100" s="14">
        <v>101278.276902704</v>
      </c>
      <c r="I100" s="14">
        <f t="shared" si="4"/>
        <v>-79101.113389260776</v>
      </c>
      <c r="J100" s="28">
        <f>+VLOOKUP(A100,[1]Sheet1!$B$16:$T$703,15,FALSE)</f>
        <v>101278.3</v>
      </c>
      <c r="K100" s="28">
        <f>+VLOOKUP(A100,[1]Sheet1!$B$16:$T$703,16,FALSE)</f>
        <v>0</v>
      </c>
      <c r="L100" s="31">
        <f>+VLOOKUP(A100,[1]Sheet1!$B$16:$T$703,19,FALSE)</f>
        <v>17</v>
      </c>
    </row>
    <row r="101" spans="1:12" x14ac:dyDescent="0.25">
      <c r="A101" t="s">
        <v>308</v>
      </c>
      <c r="B101" s="14">
        <v>23592.034956468706</v>
      </c>
      <c r="C101" s="14">
        <v>6637.8764592521693</v>
      </c>
      <c r="D101" s="14">
        <v>30195.049980214513</v>
      </c>
      <c r="E101" s="14">
        <v>29239.412484887667</v>
      </c>
      <c r="F101" s="14">
        <v>25768.786872690609</v>
      </c>
      <c r="G101" s="14">
        <f t="shared" si="3"/>
        <v>115433.16075351366</v>
      </c>
      <c r="H101" s="14">
        <v>105343.15931649887</v>
      </c>
      <c r="I101" s="14">
        <f t="shared" si="4"/>
        <v>220776.32007001253</v>
      </c>
      <c r="J101" s="28">
        <f>+VLOOKUP(A101,[1]Sheet1!$B$16:$T$703,15,FALSE)</f>
        <v>0</v>
      </c>
      <c r="K101" s="28">
        <f>+VLOOKUP(A101,[1]Sheet1!$B$16:$T$703,16,FALSE)</f>
        <v>0</v>
      </c>
      <c r="L101" s="31">
        <f>+VLOOKUP(A101,[1]Sheet1!$B$16:$T$703,19,FALSE)</f>
        <v>0</v>
      </c>
    </row>
    <row r="102" spans="1:12" x14ac:dyDescent="0.25">
      <c r="A102" t="s">
        <v>448</v>
      </c>
      <c r="B102" s="14">
        <v>1652.2590068700447</v>
      </c>
      <c r="C102" s="14">
        <v>23290.346438829485</v>
      </c>
      <c r="D102" s="14">
        <v>37387.267673637703</v>
      </c>
      <c r="E102" s="14">
        <v>17997.496830141299</v>
      </c>
      <c r="F102" s="14">
        <v>36576.321731843491</v>
      </c>
      <c r="G102" s="14">
        <f t="shared" si="3"/>
        <v>116903.69168132203</v>
      </c>
      <c r="H102" s="14">
        <v>71884.242473057733</v>
      </c>
      <c r="I102" s="14">
        <f t="shared" si="4"/>
        <v>188787.93415437976</v>
      </c>
      <c r="J102" s="28">
        <f>+VLOOKUP(A102,[1]Sheet1!$B$16:$T$703,15,FALSE)</f>
        <v>0</v>
      </c>
      <c r="K102" s="28">
        <f>+VLOOKUP(A102,[1]Sheet1!$B$16:$T$703,16,FALSE)</f>
        <v>0</v>
      </c>
      <c r="L102" s="31">
        <f>+VLOOKUP(A102,[1]Sheet1!$B$16:$T$703,19,FALSE)</f>
        <v>0</v>
      </c>
    </row>
    <row r="103" spans="1:12" x14ac:dyDescent="0.25">
      <c r="A103" t="s">
        <v>218</v>
      </c>
      <c r="B103" s="14">
        <v>71948.74933503443</v>
      </c>
      <c r="C103" s="14">
        <v>47337.043722449176</v>
      </c>
      <c r="D103" s="14">
        <v>78922.578132485141</v>
      </c>
      <c r="E103" s="14">
        <v>72008.991594158113</v>
      </c>
      <c r="F103" s="14">
        <v>64371.657634961295</v>
      </c>
      <c r="G103" s="14">
        <f t="shared" si="3"/>
        <v>334589.02041908819</v>
      </c>
      <c r="H103" s="14">
        <v>153043.05128994444</v>
      </c>
      <c r="I103" s="14">
        <f t="shared" si="4"/>
        <v>487632.07170903264</v>
      </c>
      <c r="J103" s="28">
        <f>+VLOOKUP(A103,[1]Sheet1!$B$16:$T$703,15,FALSE)</f>
        <v>0</v>
      </c>
      <c r="K103" s="28">
        <f>+VLOOKUP(A103,[1]Sheet1!$B$16:$T$703,16,FALSE)</f>
        <v>0</v>
      </c>
      <c r="L103" s="31">
        <f>+VLOOKUP(A103,[1]Sheet1!$B$16:$T$703,19,FALSE)</f>
        <v>0</v>
      </c>
    </row>
    <row r="104" spans="1:12" x14ac:dyDescent="0.25">
      <c r="A104" t="s">
        <v>159</v>
      </c>
      <c r="B104" s="14">
        <v>8194.2438900996513</v>
      </c>
      <c r="C104" s="14">
        <v>4189.8835998565191</v>
      </c>
      <c r="D104" s="14">
        <v>17902.152339175838</v>
      </c>
      <c r="E104" s="14">
        <v>36610.440902153285</v>
      </c>
      <c r="F104" s="14">
        <v>38906.000658410827</v>
      </c>
      <c r="G104" s="14">
        <f t="shared" si="3"/>
        <v>105802.72138969612</v>
      </c>
      <c r="H104" s="14">
        <v>69959.103853968976</v>
      </c>
      <c r="I104" s="14">
        <f t="shared" si="4"/>
        <v>175761.82524366508</v>
      </c>
      <c r="J104" s="28">
        <f>+VLOOKUP(A104,[1]Sheet1!$B$16:$T$703,15,FALSE)</f>
        <v>0</v>
      </c>
      <c r="K104" s="28">
        <f>+VLOOKUP(A104,[1]Sheet1!$B$16:$T$703,16,FALSE)</f>
        <v>0</v>
      </c>
      <c r="L104" s="31">
        <f>+VLOOKUP(A104,[1]Sheet1!$B$16:$T$703,19,FALSE)</f>
        <v>0</v>
      </c>
    </row>
    <row r="105" spans="1:12" x14ac:dyDescent="0.25">
      <c r="A105" t="s">
        <v>584</v>
      </c>
      <c r="B105" s="14">
        <v>2956.0236299714816</v>
      </c>
      <c r="C105" s="14">
        <v>-69134.523181976067</v>
      </c>
      <c r="D105" s="14">
        <v>-70292.860400359379</v>
      </c>
      <c r="E105" s="14">
        <v>-74491.431075707515</v>
      </c>
      <c r="F105" s="14">
        <v>-68625.76016979308</v>
      </c>
      <c r="G105" s="14">
        <f t="shared" si="3"/>
        <v>-279588.55119786458</v>
      </c>
      <c r="H105" s="14">
        <v>192580.48261355713</v>
      </c>
      <c r="I105" s="14">
        <f t="shared" si="4"/>
        <v>-87008.068584307446</v>
      </c>
      <c r="J105" s="28">
        <f>+VLOOKUP(A105,[1]Sheet1!$B$16:$T$703,15,FALSE)</f>
        <v>192580</v>
      </c>
      <c r="K105" s="28">
        <f>+VLOOKUP(A105,[1]Sheet1!$B$16:$T$703,16,FALSE)</f>
        <v>0</v>
      </c>
      <c r="L105" s="31">
        <f>+VLOOKUP(A105,[1]Sheet1!$B$16:$T$703,19,FALSE)</f>
        <v>4</v>
      </c>
    </row>
    <row r="106" spans="1:12" x14ac:dyDescent="0.25">
      <c r="A106" t="s">
        <v>163</v>
      </c>
      <c r="B106" s="14">
        <v>31294.97440315114</v>
      </c>
      <c r="C106" s="14">
        <v>84132.058244878455</v>
      </c>
      <c r="D106" s="14">
        <v>43231.15682729242</v>
      </c>
      <c r="E106" s="14">
        <v>1234.9316209763399</v>
      </c>
      <c r="F106" s="14">
        <v>-96796.168507498282</v>
      </c>
      <c r="G106" s="14">
        <f t="shared" si="3"/>
        <v>63096.952588800079</v>
      </c>
      <c r="H106" s="14">
        <v>156107.18705988655</v>
      </c>
      <c r="I106" s="14">
        <f t="shared" si="4"/>
        <v>219204.13964868663</v>
      </c>
      <c r="J106" s="28">
        <f>+VLOOKUP(A106,[1]Sheet1!$B$16:$T$703,15,FALSE)</f>
        <v>0</v>
      </c>
      <c r="K106" s="28">
        <f>+VLOOKUP(A106,[1]Sheet1!$B$16:$T$703,16,FALSE)</f>
        <v>0</v>
      </c>
      <c r="L106" s="31">
        <f>+VLOOKUP(A106,[1]Sheet1!$B$16:$T$703,19,FALSE)</f>
        <v>0</v>
      </c>
    </row>
    <row r="107" spans="1:12" x14ac:dyDescent="0.25">
      <c r="A107" t="s">
        <v>481</v>
      </c>
      <c r="B107" s="14">
        <v>-36254.565914142717</v>
      </c>
      <c r="C107" s="14">
        <v>28211.315677902654</v>
      </c>
      <c r="D107" s="14">
        <v>35509.936365781992</v>
      </c>
      <c r="E107" s="14">
        <v>-63343.008542032338</v>
      </c>
      <c r="F107" s="14">
        <v>-37790.361294230643</v>
      </c>
      <c r="G107" s="14">
        <f t="shared" si="3"/>
        <v>-73666.683706721058</v>
      </c>
      <c r="H107" s="14">
        <v>112091.66930176584</v>
      </c>
      <c r="I107" s="14">
        <f t="shared" si="4"/>
        <v>38424.985595044782</v>
      </c>
      <c r="J107" s="28">
        <f>+VLOOKUP(A107,[1]Sheet1!$B$16:$T$703,15,FALSE)</f>
        <v>73666.679999999993</v>
      </c>
      <c r="K107" s="28">
        <f>+VLOOKUP(A107,[1]Sheet1!$B$16:$T$703,16,FALSE)</f>
        <v>0</v>
      </c>
      <c r="L107" s="31">
        <f>+VLOOKUP(A107,[1]Sheet1!$B$16:$T$703,19,FALSE)</f>
        <v>0</v>
      </c>
    </row>
    <row r="108" spans="1:12" x14ac:dyDescent="0.25">
      <c r="A108" t="s">
        <v>12</v>
      </c>
      <c r="B108" s="14">
        <v>6333.9524163613241</v>
      </c>
      <c r="C108" s="14">
        <v>-128440.28962376538</v>
      </c>
      <c r="D108" s="14">
        <v>-138349.60005628207</v>
      </c>
      <c r="E108" s="14">
        <v>-136423.11735679733</v>
      </c>
      <c r="F108" s="14">
        <v>-107194.19362202322</v>
      </c>
      <c r="G108" s="14">
        <f t="shared" si="3"/>
        <v>-504073.24824250664</v>
      </c>
      <c r="H108" s="14">
        <v>360049.42358114594</v>
      </c>
      <c r="I108" s="14">
        <f t="shared" si="4"/>
        <v>-144023.8246613607</v>
      </c>
      <c r="J108" s="28">
        <f>+VLOOKUP(A108,[1]Sheet1!$B$16:$T$703,15,FALSE)</f>
        <v>360049.42358114594</v>
      </c>
      <c r="K108" s="28">
        <f>+VLOOKUP(A108,[1]Sheet1!$B$16:$T$703,16,FALSE)</f>
        <v>0</v>
      </c>
      <c r="L108" s="31">
        <f>+VLOOKUP(A108,[1]Sheet1!$B$16:$T$703,19,FALSE)</f>
        <v>5</v>
      </c>
    </row>
    <row r="109" spans="1:12" x14ac:dyDescent="0.25">
      <c r="A109" t="s">
        <v>262</v>
      </c>
      <c r="B109" s="14">
        <v>25112.820674800427</v>
      </c>
      <c r="C109" s="14">
        <v>-21421.710224661085</v>
      </c>
      <c r="D109" s="14">
        <v>-17692.527871966304</v>
      </c>
      <c r="E109" s="14">
        <v>2187.327525512479</v>
      </c>
      <c r="F109" s="14">
        <v>-12712.941069825592</v>
      </c>
      <c r="G109" s="14">
        <f t="shared" si="3"/>
        <v>-24527.030966140075</v>
      </c>
      <c r="H109" s="14">
        <v>43053.775201560784</v>
      </c>
      <c r="I109" s="14">
        <f t="shared" si="4"/>
        <v>18526.744235420709</v>
      </c>
      <c r="J109" s="28">
        <f>+VLOOKUP(A109,[1]Sheet1!$B$16:$T$703,15,FALSE)</f>
        <v>24527.03</v>
      </c>
      <c r="K109" s="28">
        <f>+VLOOKUP(A109,[1]Sheet1!$B$16:$T$703,16,FALSE)</f>
        <v>0</v>
      </c>
      <c r="L109" s="31">
        <f>+VLOOKUP(A109,[1]Sheet1!$B$16:$T$703,19,FALSE)</f>
        <v>0</v>
      </c>
    </row>
    <row r="110" spans="1:12" x14ac:dyDescent="0.25">
      <c r="A110" t="s">
        <v>177</v>
      </c>
      <c r="B110" s="14">
        <v>1001.1484877693355</v>
      </c>
      <c r="C110" s="14">
        <v>-29132.055532753169</v>
      </c>
      <c r="D110" s="14">
        <v>20761.899618164567</v>
      </c>
      <c r="E110" s="14">
        <v>6108.1865901832007</v>
      </c>
      <c r="F110" s="14">
        <v>-24320.665034892136</v>
      </c>
      <c r="G110" s="14">
        <f t="shared" si="3"/>
        <v>-25581.485871528203</v>
      </c>
      <c r="H110" s="14">
        <v>70879.558045680285</v>
      </c>
      <c r="I110" s="14">
        <f t="shared" si="4"/>
        <v>45298.072174152083</v>
      </c>
      <c r="J110" s="28">
        <f>+VLOOKUP(A110,[1]Sheet1!$B$16:$T$703,15,FALSE)</f>
        <v>25581</v>
      </c>
      <c r="K110" s="28">
        <f>+VLOOKUP(A110,[1]Sheet1!$B$16:$T$703,16,FALSE)</f>
        <v>7719</v>
      </c>
      <c r="L110" s="31">
        <f>+VLOOKUP(A110,[1]Sheet1!$B$16:$T$703,19,FALSE)</f>
        <v>0</v>
      </c>
    </row>
    <row r="111" spans="1:12" x14ac:dyDescent="0.25">
      <c r="A111" t="s">
        <v>37</v>
      </c>
      <c r="B111" s="14">
        <v>72098.891790721755</v>
      </c>
      <c r="C111" s="14">
        <v>88395.393633746135</v>
      </c>
      <c r="D111" s="14">
        <v>84226.137791048139</v>
      </c>
      <c r="E111" s="14">
        <v>80394.42536969627</v>
      </c>
      <c r="F111" s="14">
        <v>66746.536221869246</v>
      </c>
      <c r="G111" s="14">
        <f t="shared" si="3"/>
        <v>391861.38480708154</v>
      </c>
      <c r="H111" s="14">
        <v>174073.39729481135</v>
      </c>
      <c r="I111" s="14">
        <f t="shared" si="4"/>
        <v>565934.78210189287</v>
      </c>
      <c r="J111" s="28">
        <f>+VLOOKUP(A111,[1]Sheet1!$B$16:$T$703,15,FALSE)</f>
        <v>0</v>
      </c>
      <c r="K111" s="28">
        <f>+VLOOKUP(A111,[1]Sheet1!$B$16:$T$703,16,FALSE)</f>
        <v>0</v>
      </c>
      <c r="L111" s="31">
        <f>+VLOOKUP(A111,[1]Sheet1!$B$16:$T$703,19,FALSE)</f>
        <v>0</v>
      </c>
    </row>
    <row r="112" spans="1:12" x14ac:dyDescent="0.25">
      <c r="A112" t="s">
        <v>158</v>
      </c>
      <c r="B112" s="14">
        <v>23719.707607975342</v>
      </c>
      <c r="C112" s="14">
        <v>37260.352050536443</v>
      </c>
      <c r="D112" s="14">
        <v>38175.793149624908</v>
      </c>
      <c r="E112" s="14">
        <v>-60596.379717929172</v>
      </c>
      <c r="F112" s="14">
        <v>-6055.003308358233</v>
      </c>
      <c r="G112" s="14">
        <f t="shared" si="3"/>
        <v>32504.469781849293</v>
      </c>
      <c r="H112" s="14">
        <v>136671.89738621708</v>
      </c>
      <c r="I112" s="14">
        <f t="shared" si="4"/>
        <v>169176.36716806638</v>
      </c>
      <c r="J112" s="28">
        <f>+VLOOKUP(A112,[1]Sheet1!$B$16:$T$703,15,FALSE)</f>
        <v>0</v>
      </c>
      <c r="K112" s="28">
        <f>+VLOOKUP(A112,[1]Sheet1!$B$16:$T$703,16,FALSE)</f>
        <v>0</v>
      </c>
      <c r="L112" s="31">
        <f>+VLOOKUP(A112,[1]Sheet1!$B$16:$T$703,19,FALSE)</f>
        <v>0</v>
      </c>
    </row>
    <row r="113" spans="1:12" x14ac:dyDescent="0.25">
      <c r="A113" t="s">
        <v>175</v>
      </c>
      <c r="B113" s="14">
        <v>47825.984799031285</v>
      </c>
      <c r="C113" s="14">
        <v>32616.033869189458</v>
      </c>
      <c r="D113" s="14">
        <v>52669.50876102336</v>
      </c>
      <c r="E113" s="14">
        <v>49031.908529688691</v>
      </c>
      <c r="F113" s="14">
        <v>27594.190475280375</v>
      </c>
      <c r="G113" s="14">
        <f t="shared" si="3"/>
        <v>209737.62643421316</v>
      </c>
      <c r="H113" s="14">
        <v>100059.05131256671</v>
      </c>
      <c r="I113" s="14">
        <f t="shared" si="4"/>
        <v>309796.67774677987</v>
      </c>
      <c r="J113" s="28">
        <f>+VLOOKUP(A113,[1]Sheet1!$B$16:$T$703,15,FALSE)</f>
        <v>0</v>
      </c>
      <c r="K113" s="28">
        <f>+VLOOKUP(A113,[1]Sheet1!$B$16:$T$703,16,FALSE)</f>
        <v>0</v>
      </c>
      <c r="L113" s="31">
        <f>+VLOOKUP(A113,[1]Sheet1!$B$16:$T$703,19,FALSE)</f>
        <v>0</v>
      </c>
    </row>
    <row r="114" spans="1:12" x14ac:dyDescent="0.25">
      <c r="A114" t="s">
        <v>18</v>
      </c>
      <c r="B114" s="14">
        <v>-64950.261157527399</v>
      </c>
      <c r="C114" s="14">
        <v>-78491.995551481537</v>
      </c>
      <c r="D114" s="14">
        <v>-79139.614517390452</v>
      </c>
      <c r="E114" s="14">
        <v>-74638.099710005554</v>
      </c>
      <c r="F114" s="14">
        <v>-57341.294665820882</v>
      </c>
      <c r="G114" s="14">
        <f t="shared" si="3"/>
        <v>-354561.26560222585</v>
      </c>
      <c r="H114" s="14">
        <v>206661.39130421626</v>
      </c>
      <c r="I114" s="14">
        <f t="shared" si="4"/>
        <v>-147899.87429800958</v>
      </c>
      <c r="J114" s="28">
        <f>+VLOOKUP(A114,[1]Sheet1!$B$16:$T$703,15,FALSE)</f>
        <v>206661</v>
      </c>
      <c r="K114" s="28">
        <f>+VLOOKUP(A114,[1]Sheet1!$B$16:$T$703,16,FALSE)</f>
        <v>0</v>
      </c>
      <c r="L114" s="31">
        <f>+VLOOKUP(A114,[1]Sheet1!$B$16:$T$703,19,FALSE)</f>
        <v>8</v>
      </c>
    </row>
    <row r="115" spans="1:12" x14ac:dyDescent="0.25">
      <c r="A115" t="s">
        <v>429</v>
      </c>
      <c r="B115" s="14">
        <v>-54746.750296816041</v>
      </c>
      <c r="C115" s="14">
        <v>8319.5977036082768</v>
      </c>
      <c r="D115" s="14">
        <v>48150.340093572093</v>
      </c>
      <c r="E115" s="14">
        <v>77128.16808590632</v>
      </c>
      <c r="F115" s="14">
        <v>5155.651173622603</v>
      </c>
      <c r="G115" s="14">
        <f t="shared" si="3"/>
        <v>84007.006759893266</v>
      </c>
      <c r="H115" s="14">
        <v>152991.95095085018</v>
      </c>
      <c r="I115" s="14">
        <f t="shared" si="4"/>
        <v>236998.95771074345</v>
      </c>
      <c r="J115" s="28">
        <f>+VLOOKUP(A115,[1]Sheet1!$B$16:$T$703,15,FALSE)</f>
        <v>0</v>
      </c>
      <c r="K115" s="28">
        <f>+VLOOKUP(A115,[1]Sheet1!$B$16:$T$703,16,FALSE)</f>
        <v>0</v>
      </c>
      <c r="L115" s="31">
        <f>+VLOOKUP(A115,[1]Sheet1!$B$16:$T$703,19,FALSE)</f>
        <v>0</v>
      </c>
    </row>
    <row r="116" spans="1:12" x14ac:dyDescent="0.25">
      <c r="A116" t="s">
        <v>50</v>
      </c>
      <c r="B116" s="14">
        <v>87407.372564020072</v>
      </c>
      <c r="C116" s="14">
        <v>12716.437579861362</v>
      </c>
      <c r="D116" s="14">
        <v>10959.369169805039</v>
      </c>
      <c r="E116" s="14">
        <v>-79769.303252230049</v>
      </c>
      <c r="F116" s="14">
        <v>8756.7517721208824</v>
      </c>
      <c r="G116" s="14">
        <f t="shared" si="3"/>
        <v>40070.62783357731</v>
      </c>
      <c r="H116" s="14">
        <v>196621.73141989211</v>
      </c>
      <c r="I116" s="14">
        <f t="shared" si="4"/>
        <v>236692.35925346942</v>
      </c>
      <c r="J116" s="28">
        <f>+VLOOKUP(A116,[1]Sheet1!$B$16:$T$703,15,FALSE)</f>
        <v>0</v>
      </c>
      <c r="K116" s="28">
        <f>+VLOOKUP(A116,[1]Sheet1!$B$16:$T$703,16,FALSE)</f>
        <v>0</v>
      </c>
      <c r="L116" s="31">
        <f>+VLOOKUP(A116,[1]Sheet1!$B$16:$T$703,19,FALSE)</f>
        <v>0</v>
      </c>
    </row>
    <row r="117" spans="1:12" x14ac:dyDescent="0.25">
      <c r="A117" t="s">
        <v>155</v>
      </c>
      <c r="B117" s="14">
        <v>10937.362720759034</v>
      </c>
      <c r="C117" s="14">
        <v>15074.958668976597</v>
      </c>
      <c r="D117" s="14">
        <v>27666.076804488861</v>
      </c>
      <c r="E117" s="14">
        <v>17259.621848626488</v>
      </c>
      <c r="F117" s="14">
        <v>14229.453454927752</v>
      </c>
      <c r="G117" s="14">
        <f t="shared" si="3"/>
        <v>85167.47349777873</v>
      </c>
      <c r="H117" s="14">
        <v>58968.874031200248</v>
      </c>
      <c r="I117" s="14">
        <f t="shared" si="4"/>
        <v>144136.34752897898</v>
      </c>
      <c r="J117" s="28">
        <f>+VLOOKUP(A117,[1]Sheet1!$B$16:$T$703,15,FALSE)</f>
        <v>0</v>
      </c>
      <c r="K117" s="28">
        <f>+VLOOKUP(A117,[1]Sheet1!$B$16:$T$703,16,FALSE)</f>
        <v>0</v>
      </c>
      <c r="L117" s="31">
        <f>+VLOOKUP(A117,[1]Sheet1!$B$16:$T$703,19,FALSE)</f>
        <v>0</v>
      </c>
    </row>
    <row r="118" spans="1:12" x14ac:dyDescent="0.25">
      <c r="A118" t="s">
        <v>194</v>
      </c>
      <c r="B118" s="14">
        <v>69539.875220119284</v>
      </c>
      <c r="C118" s="14">
        <v>82266.506276924731</v>
      </c>
      <c r="D118" s="14">
        <v>84671.114942359025</v>
      </c>
      <c r="E118" s="14">
        <v>80219.524579308141</v>
      </c>
      <c r="F118" s="14">
        <v>61157.410374769926</v>
      </c>
      <c r="G118" s="14">
        <f t="shared" si="3"/>
        <v>377854.43139348109</v>
      </c>
      <c r="H118" s="14">
        <v>172125.23605566064</v>
      </c>
      <c r="I118" s="14">
        <f t="shared" si="4"/>
        <v>549979.66744914174</v>
      </c>
      <c r="J118" s="28">
        <f>+VLOOKUP(A118,[1]Sheet1!$B$16:$T$703,15,FALSE)</f>
        <v>0</v>
      </c>
      <c r="K118" s="28">
        <f>+VLOOKUP(A118,[1]Sheet1!$B$16:$T$703,16,FALSE)</f>
        <v>0</v>
      </c>
      <c r="L118" s="31">
        <f>+VLOOKUP(A118,[1]Sheet1!$B$16:$T$703,19,FALSE)</f>
        <v>0</v>
      </c>
    </row>
    <row r="119" spans="1:12" x14ac:dyDescent="0.25">
      <c r="A119" t="s">
        <v>156</v>
      </c>
      <c r="B119" s="14">
        <v>26715.94507378896</v>
      </c>
      <c r="C119" s="14">
        <v>9050.1521631959913</v>
      </c>
      <c r="D119" s="14">
        <v>42659.501781360726</v>
      </c>
      <c r="E119" s="14">
        <v>40302.571773496813</v>
      </c>
      <c r="F119" s="14">
        <v>42144.703088979841</v>
      </c>
      <c r="G119" s="14">
        <f t="shared" si="3"/>
        <v>160872.87388082233</v>
      </c>
      <c r="H119" s="14">
        <v>148130.50863009223</v>
      </c>
      <c r="I119" s="14">
        <f t="shared" si="4"/>
        <v>309003.38251091458</v>
      </c>
      <c r="J119" s="28">
        <f>+VLOOKUP(A119,[1]Sheet1!$B$16:$T$703,15,FALSE)</f>
        <v>0</v>
      </c>
      <c r="K119" s="28">
        <f>+VLOOKUP(A119,[1]Sheet1!$B$16:$T$703,16,FALSE)</f>
        <v>0</v>
      </c>
      <c r="L119" s="31">
        <f>+VLOOKUP(A119,[1]Sheet1!$B$16:$T$703,19,FALSE)</f>
        <v>0</v>
      </c>
    </row>
    <row r="120" spans="1:12" x14ac:dyDescent="0.25">
      <c r="A120" t="s">
        <v>81</v>
      </c>
      <c r="B120" s="14">
        <v>68219.395894980844</v>
      </c>
      <c r="C120" s="14">
        <v>70432.642298366496</v>
      </c>
      <c r="D120" s="14">
        <v>76931.260779164397</v>
      </c>
      <c r="E120" s="14">
        <v>75274.704710000064</v>
      </c>
      <c r="F120" s="14">
        <v>57197.176762020565</v>
      </c>
      <c r="G120" s="14">
        <f t="shared" si="3"/>
        <v>348055.18044453237</v>
      </c>
      <c r="H120" s="14">
        <v>156440.03612677674</v>
      </c>
      <c r="I120" s="14">
        <f t="shared" si="4"/>
        <v>504495.21657130914</v>
      </c>
      <c r="J120" s="28">
        <f>+VLOOKUP(A120,[1]Sheet1!$B$16:$T$703,15,FALSE)</f>
        <v>0</v>
      </c>
      <c r="K120" s="28">
        <f>+VLOOKUP(A120,[1]Sheet1!$B$16:$T$703,16,FALSE)</f>
        <v>0</v>
      </c>
      <c r="L120" s="31">
        <f>+VLOOKUP(A120,[1]Sheet1!$B$16:$T$703,19,FALSE)</f>
        <v>0</v>
      </c>
    </row>
    <row r="121" spans="1:12" x14ac:dyDescent="0.25">
      <c r="A121" t="s">
        <v>14</v>
      </c>
      <c r="B121" s="14">
        <v>8344.0574756406713</v>
      </c>
      <c r="C121" s="14">
        <v>2371.5313400873383</v>
      </c>
      <c r="D121" s="14">
        <v>-17022.384906629813</v>
      </c>
      <c r="E121" s="14">
        <v>1834.2201788128796</v>
      </c>
      <c r="F121" s="14">
        <v>-16735.988272736664</v>
      </c>
      <c r="G121" s="14">
        <f t="shared" si="3"/>
        <v>-21208.564184825587</v>
      </c>
      <c r="H121" s="14">
        <v>41022.302244573053</v>
      </c>
      <c r="I121" s="14">
        <f t="shared" si="4"/>
        <v>19813.738059747466</v>
      </c>
      <c r="J121" s="28">
        <f>+VLOOKUP(A121,[1]Sheet1!$B$16:$T$703,15,FALSE)</f>
        <v>21208.560000000001</v>
      </c>
      <c r="K121" s="28">
        <f>+VLOOKUP(A121,[1]Sheet1!$B$16:$T$703,16,FALSE)</f>
        <v>0</v>
      </c>
      <c r="L121" s="31">
        <f>+VLOOKUP(A121,[1]Sheet1!$B$16:$T$703,19,FALSE)</f>
        <v>0</v>
      </c>
    </row>
    <row r="122" spans="1:12" x14ac:dyDescent="0.25">
      <c r="A122" t="s">
        <v>157</v>
      </c>
      <c r="B122" s="14">
        <v>7523.4350449904377</v>
      </c>
      <c r="C122" s="14">
        <v>39801.055395346993</v>
      </c>
      <c r="D122" s="14">
        <v>20801.363250362894</v>
      </c>
      <c r="E122" s="14">
        <v>34484.663596847218</v>
      </c>
      <c r="F122" s="14">
        <v>12166.122477433901</v>
      </c>
      <c r="G122" s="14">
        <f t="shared" si="3"/>
        <v>114776.63976498146</v>
      </c>
      <c r="H122" s="14">
        <v>72051.740363583071</v>
      </c>
      <c r="I122" s="14">
        <f t="shared" si="4"/>
        <v>186828.38012856455</v>
      </c>
      <c r="J122" s="28">
        <f>+VLOOKUP(A122,[1]Sheet1!$B$16:$T$703,15,FALSE)</f>
        <v>0</v>
      </c>
      <c r="K122" s="28">
        <f>+VLOOKUP(A122,[1]Sheet1!$B$16:$T$703,16,FALSE)</f>
        <v>0</v>
      </c>
      <c r="L122" s="31">
        <f>+VLOOKUP(A122,[1]Sheet1!$B$16:$T$703,19,FALSE)</f>
        <v>0</v>
      </c>
    </row>
    <row r="123" spans="1:12" x14ac:dyDescent="0.25">
      <c r="A123" t="s">
        <v>210</v>
      </c>
      <c r="B123" s="14">
        <v>14097.621098695439</v>
      </c>
      <c r="C123" s="14">
        <v>17296.840064352084</v>
      </c>
      <c r="D123" s="14">
        <v>2952.6855936211941</v>
      </c>
      <c r="E123" s="14">
        <v>1762.0242307526701</v>
      </c>
      <c r="F123" s="14">
        <v>40266.38353922942</v>
      </c>
      <c r="G123" s="14">
        <f t="shared" si="3"/>
        <v>76375.554526650812</v>
      </c>
      <c r="H123" s="14">
        <v>61559.572238381385</v>
      </c>
      <c r="I123" s="14">
        <f t="shared" si="4"/>
        <v>137935.12676503218</v>
      </c>
      <c r="J123" s="28">
        <f>+VLOOKUP(A123,[1]Sheet1!$B$16:$T$703,15,FALSE)</f>
        <v>0</v>
      </c>
      <c r="K123" s="28">
        <f>+VLOOKUP(A123,[1]Sheet1!$B$16:$T$703,16,FALSE)</f>
        <v>0</v>
      </c>
      <c r="L123" s="31">
        <f>+VLOOKUP(A123,[1]Sheet1!$B$16:$T$703,19,FALSE)</f>
        <v>0</v>
      </c>
    </row>
    <row r="124" spans="1:12" x14ac:dyDescent="0.25">
      <c r="A124" t="s">
        <v>453</v>
      </c>
      <c r="B124" s="14">
        <v>74248.652306417862</v>
      </c>
      <c r="C124" s="14">
        <v>87585.035761144376</v>
      </c>
      <c r="D124" s="14">
        <v>81957.263335796553</v>
      </c>
      <c r="E124" s="14">
        <v>72957.265951285081</v>
      </c>
      <c r="F124" s="14">
        <v>53480.129271937891</v>
      </c>
      <c r="G124" s="14">
        <f t="shared" si="3"/>
        <v>370228.34662658174</v>
      </c>
      <c r="H124" s="14">
        <v>164666.88327278587</v>
      </c>
      <c r="I124" s="14">
        <f t="shared" si="4"/>
        <v>534895.22989936755</v>
      </c>
      <c r="J124" s="28">
        <f>+VLOOKUP(A124,[1]Sheet1!$B$16:$T$703,15,FALSE)</f>
        <v>0</v>
      </c>
      <c r="K124" s="28">
        <f>+VLOOKUP(A124,[1]Sheet1!$B$16:$T$703,16,FALSE)</f>
        <v>0</v>
      </c>
      <c r="L124" s="31">
        <f>+VLOOKUP(A124,[1]Sheet1!$B$16:$T$703,19,FALSE)</f>
        <v>0</v>
      </c>
    </row>
    <row r="125" spans="1:12" x14ac:dyDescent="0.25">
      <c r="A125" t="s">
        <v>226</v>
      </c>
      <c r="B125" s="14">
        <v>18965.53262449654</v>
      </c>
      <c r="C125" s="14">
        <v>-28453.295296929235</v>
      </c>
      <c r="D125" s="14">
        <v>22102.902671984499</v>
      </c>
      <c r="E125" s="14">
        <v>21863.544342697132</v>
      </c>
      <c r="F125" s="14">
        <v>35318.147475808153</v>
      </c>
      <c r="G125" s="14">
        <f t="shared" si="3"/>
        <v>69796.831818057079</v>
      </c>
      <c r="H125" s="14">
        <v>78266.904111165422</v>
      </c>
      <c r="I125" s="14">
        <f t="shared" si="4"/>
        <v>148063.73592922249</v>
      </c>
      <c r="J125" s="28">
        <f>+VLOOKUP(A125,[1]Sheet1!$B$16:$T$703,15,FALSE)</f>
        <v>0</v>
      </c>
      <c r="K125" s="28">
        <f>+VLOOKUP(A125,[1]Sheet1!$B$16:$T$703,16,FALSE)</f>
        <v>0</v>
      </c>
      <c r="L125" s="31">
        <f>+VLOOKUP(A125,[1]Sheet1!$B$16:$T$703,19,FALSE)</f>
        <v>0</v>
      </c>
    </row>
    <row r="126" spans="1:12" x14ac:dyDescent="0.25">
      <c r="A126" t="s">
        <v>168</v>
      </c>
      <c r="B126" s="14">
        <v>49202.848433397492</v>
      </c>
      <c r="C126" s="14">
        <v>-8609.9743236997147</v>
      </c>
      <c r="D126" s="14">
        <v>-54957.273742280158</v>
      </c>
      <c r="E126" s="14">
        <v>-49001.94423129972</v>
      </c>
      <c r="F126" s="14">
        <v>-44850.031008148369</v>
      </c>
      <c r="G126" s="14">
        <f t="shared" si="3"/>
        <v>-108216.37487203047</v>
      </c>
      <c r="H126" s="14">
        <v>130108.5491212732</v>
      </c>
      <c r="I126" s="14">
        <f t="shared" si="4"/>
        <v>21892.174249242729</v>
      </c>
      <c r="J126" s="28">
        <f>+VLOOKUP(A126,[1]Sheet1!$B$16:$T$703,15,FALSE)</f>
        <v>108216.37</v>
      </c>
      <c r="K126" s="28">
        <f>+VLOOKUP(A126,[1]Sheet1!$B$16:$T$703,16,FALSE)</f>
        <v>0</v>
      </c>
      <c r="L126" s="31">
        <f>+VLOOKUP(A126,[1]Sheet1!$B$16:$T$703,19,FALSE)</f>
        <v>0</v>
      </c>
    </row>
    <row r="127" spans="1:12" x14ac:dyDescent="0.25">
      <c r="A127" t="s">
        <v>546</v>
      </c>
      <c r="B127" s="14">
        <v>1537.465137132127</v>
      </c>
      <c r="C127" s="14">
        <v>-29704.861554551593</v>
      </c>
      <c r="D127" s="14">
        <v>3875.7841377170453</v>
      </c>
      <c r="E127" s="14">
        <v>4458.3080334572151</v>
      </c>
      <c r="F127" s="14">
        <v>22614.860038123661</v>
      </c>
      <c r="G127" s="14">
        <f t="shared" si="3"/>
        <v>2781.5557918784543</v>
      </c>
      <c r="H127" s="14">
        <v>34256.204358957373</v>
      </c>
      <c r="I127" s="14">
        <f t="shared" si="4"/>
        <v>37037.760150835828</v>
      </c>
      <c r="J127" s="28">
        <f>+VLOOKUP(A127,[1]Sheet1!$B$16:$T$703,15,FALSE)</f>
        <v>0</v>
      </c>
      <c r="K127" s="28">
        <f>+VLOOKUP(A127,[1]Sheet1!$B$16:$T$703,16,FALSE)</f>
        <v>0</v>
      </c>
      <c r="L127" s="31">
        <f>+VLOOKUP(A127,[1]Sheet1!$B$16:$T$703,19,FALSE)</f>
        <v>0</v>
      </c>
    </row>
    <row r="128" spans="1:12" x14ac:dyDescent="0.25">
      <c r="A128" t="s">
        <v>316</v>
      </c>
      <c r="B128" s="14">
        <v>0</v>
      </c>
      <c r="C128" s="14">
        <v>0</v>
      </c>
      <c r="D128" s="14">
        <v>-25677.744252264438</v>
      </c>
      <c r="E128" s="14">
        <v>3205.7802459220366</v>
      </c>
      <c r="F128" s="14">
        <v>17794.784626560191</v>
      </c>
      <c r="G128" s="14">
        <f t="shared" si="3"/>
        <v>-4677.1793797822102</v>
      </c>
      <c r="H128" s="14">
        <v>62616.694398216721</v>
      </c>
      <c r="I128" s="14">
        <f t="shared" si="4"/>
        <v>57939.515018434511</v>
      </c>
      <c r="J128" s="28">
        <f>+VLOOKUP(A128,[1]Sheet1!$B$16:$T$703,15,FALSE)</f>
        <v>4677</v>
      </c>
      <c r="K128" s="28">
        <f>+VLOOKUP(A128,[1]Sheet1!$B$16:$T$703,16,FALSE)</f>
        <v>0</v>
      </c>
      <c r="L128" s="31">
        <f>+VLOOKUP(A128,[1]Sheet1!$B$16:$T$703,19,FALSE)</f>
        <v>0</v>
      </c>
    </row>
    <row r="129" spans="1:12" x14ac:dyDescent="0.25">
      <c r="A129" t="s">
        <v>26</v>
      </c>
      <c r="B129" s="14">
        <v>-40739.06341106342</v>
      </c>
      <c r="C129" s="14">
        <v>-34341.214596819002</v>
      </c>
      <c r="D129" s="14">
        <v>7098.8872615365981</v>
      </c>
      <c r="E129" s="14">
        <v>-50418.548799799755</v>
      </c>
      <c r="F129" s="14">
        <v>-65146.583740441129</v>
      </c>
      <c r="G129" s="14">
        <f t="shared" si="3"/>
        <v>-183546.52328658669</v>
      </c>
      <c r="H129" s="14">
        <v>125873.19004656417</v>
      </c>
      <c r="I129" s="14">
        <f t="shared" si="4"/>
        <v>-57673.333240022519</v>
      </c>
      <c r="J129" s="28">
        <f>+VLOOKUP(A129,[1]Sheet1!$B$16:$T$703,15,FALSE)</f>
        <v>125873</v>
      </c>
      <c r="K129" s="28">
        <f>+VLOOKUP(A129,[1]Sheet1!$B$16:$T$703,16,FALSE)</f>
        <v>0</v>
      </c>
      <c r="L129" s="31">
        <f>+VLOOKUP(A129,[1]Sheet1!$B$16:$T$703,19,FALSE)</f>
        <v>3</v>
      </c>
    </row>
    <row r="130" spans="1:12" x14ac:dyDescent="0.25">
      <c r="A130" t="s">
        <v>332</v>
      </c>
      <c r="B130" s="14">
        <v>-39007.319987302908</v>
      </c>
      <c r="C130" s="14">
        <v>49249.268763387612</v>
      </c>
      <c r="D130" s="14">
        <v>45551.788935656645</v>
      </c>
      <c r="E130" s="14">
        <v>34786.265143161763</v>
      </c>
      <c r="F130" s="14">
        <v>27484.121713724424</v>
      </c>
      <c r="G130" s="14">
        <f t="shared" si="3"/>
        <v>118064.12456862754</v>
      </c>
      <c r="H130" s="14">
        <v>89163.391953523387</v>
      </c>
      <c r="I130" s="14">
        <f t="shared" si="4"/>
        <v>207227.51652215092</v>
      </c>
      <c r="J130" s="28">
        <f>+VLOOKUP(A130,[1]Sheet1!$B$16:$T$703,15,FALSE)</f>
        <v>0</v>
      </c>
      <c r="K130" s="28">
        <f>+VLOOKUP(A130,[1]Sheet1!$B$16:$T$703,16,FALSE)</f>
        <v>0</v>
      </c>
      <c r="L130" s="31">
        <f>+VLOOKUP(A130,[1]Sheet1!$B$16:$T$703,19,FALSE)</f>
        <v>0</v>
      </c>
    </row>
    <row r="131" spans="1:12" x14ac:dyDescent="0.25">
      <c r="A131" t="s">
        <v>568</v>
      </c>
      <c r="B131" s="14">
        <v>-33165.92115597512</v>
      </c>
      <c r="C131" s="14">
        <v>24700.628296286115</v>
      </c>
      <c r="D131" s="14">
        <v>5291.5076255229142</v>
      </c>
      <c r="E131" s="14">
        <v>3870.1519641130581</v>
      </c>
      <c r="F131" s="14">
        <v>14930.766537113494</v>
      </c>
      <c r="G131" s="14">
        <f t="shared" si="3"/>
        <v>15627.133267060461</v>
      </c>
      <c r="H131" s="14">
        <v>80693.632167456904</v>
      </c>
      <c r="I131" s="14">
        <f t="shared" si="4"/>
        <v>96320.765434517365</v>
      </c>
      <c r="J131" s="28">
        <f>+VLOOKUP(A131,[1]Sheet1!$B$16:$T$703,15,FALSE)</f>
        <v>0</v>
      </c>
      <c r="K131" s="28">
        <f>+VLOOKUP(A131,[1]Sheet1!$B$16:$T$703,16,FALSE)</f>
        <v>766</v>
      </c>
      <c r="L131" s="31">
        <f>+VLOOKUP(A131,[1]Sheet1!$B$16:$T$703,19,FALSE)</f>
        <v>0</v>
      </c>
    </row>
    <row r="132" spans="1:12" x14ac:dyDescent="0.25">
      <c r="A132" t="s">
        <v>191</v>
      </c>
      <c r="B132" s="14">
        <v>-67961.948934290936</v>
      </c>
      <c r="C132" s="14">
        <v>-84798.067067715354</v>
      </c>
      <c r="D132" s="14">
        <v>-74477.412241576269</v>
      </c>
      <c r="E132" s="14">
        <v>-60183.063454116367</v>
      </c>
      <c r="F132" s="14">
        <v>9329.858434078591</v>
      </c>
      <c r="G132" s="14">
        <f t="shared" si="3"/>
        <v>-278090.63326362037</v>
      </c>
      <c r="H132" s="14">
        <v>172283.13429379999</v>
      </c>
      <c r="I132" s="14">
        <f t="shared" si="4"/>
        <v>-105807.49896982039</v>
      </c>
      <c r="J132" s="28">
        <f>+VLOOKUP(A132,[1]Sheet1!$B$16:$T$703,15,FALSE)</f>
        <v>172283.2</v>
      </c>
      <c r="K132" s="28">
        <f>+VLOOKUP(A132,[1]Sheet1!$B$16:$T$703,16,FALSE)</f>
        <v>0</v>
      </c>
      <c r="L132" s="31">
        <f>+VLOOKUP(A132,[1]Sheet1!$B$16:$T$703,19,FALSE)</f>
        <v>6</v>
      </c>
    </row>
    <row r="133" spans="1:12" x14ac:dyDescent="0.25">
      <c r="A133" t="s">
        <v>575</v>
      </c>
      <c r="B133" s="14">
        <v>30544.52639957791</v>
      </c>
      <c r="C133" s="14">
        <v>64568.831788171461</v>
      </c>
      <c r="D133" s="14">
        <v>55899.88961287056</v>
      </c>
      <c r="E133" s="14">
        <v>48723.737860203655</v>
      </c>
      <c r="F133" s="14">
        <v>55774.402202010911</v>
      </c>
      <c r="G133" s="14">
        <f t="shared" si="3"/>
        <v>255511.3878628345</v>
      </c>
      <c r="H133" s="14">
        <v>108424.24507284684</v>
      </c>
      <c r="I133" s="14">
        <f t="shared" si="4"/>
        <v>363935.63293568132</v>
      </c>
      <c r="J133" s="28">
        <f>+VLOOKUP(A133,[1]Sheet1!$B$16:$T$703,15,FALSE)</f>
        <v>0</v>
      </c>
      <c r="K133" s="28">
        <f>+VLOOKUP(A133,[1]Sheet1!$B$16:$T$703,16,FALSE)</f>
        <v>0</v>
      </c>
      <c r="L133" s="31">
        <f>+VLOOKUP(A133,[1]Sheet1!$B$16:$T$703,19,FALSE)</f>
        <v>0</v>
      </c>
    </row>
    <row r="134" spans="1:12" x14ac:dyDescent="0.25">
      <c r="A134" t="s">
        <v>44</v>
      </c>
      <c r="B134" s="14">
        <v>-10012.308143858216</v>
      </c>
      <c r="C134" s="14">
        <v>3327.3280185215081</v>
      </c>
      <c r="D134" s="14">
        <v>15021.362627818526</v>
      </c>
      <c r="E134" s="14">
        <v>2185.5773700888999</v>
      </c>
      <c r="F134" s="14">
        <v>-24324.616344964754</v>
      </c>
      <c r="G134" s="14">
        <f t="shared" si="3"/>
        <v>-13802.656472394036</v>
      </c>
      <c r="H134" s="14">
        <v>54985.396503964468</v>
      </c>
      <c r="I134" s="14">
        <f t="shared" si="4"/>
        <v>41182.740031570429</v>
      </c>
      <c r="J134" s="28">
        <f>+VLOOKUP(A134,[1]Sheet1!$B$16:$T$703,15,FALSE)</f>
        <v>13802.66</v>
      </c>
      <c r="K134" s="28">
        <f>+VLOOKUP(A134,[1]Sheet1!$B$16:$T$703,16,FALSE)</f>
        <v>0</v>
      </c>
      <c r="L134" s="31">
        <f>+VLOOKUP(A134,[1]Sheet1!$B$16:$T$703,19,FALSE)</f>
        <v>0</v>
      </c>
    </row>
    <row r="135" spans="1:12" x14ac:dyDescent="0.25">
      <c r="A135" t="s">
        <v>195</v>
      </c>
      <c r="B135" s="14">
        <v>-65830.880813646407</v>
      </c>
      <c r="C135" s="14">
        <v>52857.62270594071</v>
      </c>
      <c r="D135" s="14">
        <v>10357.086891513072</v>
      </c>
      <c r="E135" s="14">
        <v>43414.25339191025</v>
      </c>
      <c r="F135" s="14">
        <v>-84174.930124639912</v>
      </c>
      <c r="G135" s="14">
        <f t="shared" si="3"/>
        <v>-43376.847948922288</v>
      </c>
      <c r="H135" s="14">
        <v>175752.82507553359</v>
      </c>
      <c r="I135" s="14">
        <f t="shared" si="4"/>
        <v>132375.97712661131</v>
      </c>
      <c r="J135" s="28">
        <f>+VLOOKUP(A135,[1]Sheet1!$B$16:$T$703,15,FALSE)</f>
        <v>43376.85</v>
      </c>
      <c r="K135" s="28">
        <f>+VLOOKUP(A135,[1]Sheet1!$B$16:$T$703,16,FALSE)</f>
        <v>0</v>
      </c>
      <c r="L135" s="31">
        <f>+VLOOKUP(A135,[1]Sheet1!$B$16:$T$703,19,FALSE)</f>
        <v>0</v>
      </c>
    </row>
    <row r="136" spans="1:12" x14ac:dyDescent="0.25">
      <c r="A136" t="s">
        <v>283</v>
      </c>
      <c r="B136" s="14">
        <v>1718.5314901299716</v>
      </c>
      <c r="C136" s="14">
        <v>-34154.031699901636</v>
      </c>
      <c r="D136" s="14">
        <v>27806.768372006343</v>
      </c>
      <c r="E136" s="14">
        <v>37172.072215876142</v>
      </c>
      <c r="F136" s="14">
        <v>41850.351529000778</v>
      </c>
      <c r="G136" s="14">
        <f t="shared" si="3"/>
        <v>74393.691907111599</v>
      </c>
      <c r="H136" s="14">
        <v>101339.70955374309</v>
      </c>
      <c r="I136" s="14">
        <f t="shared" si="4"/>
        <v>175733.40146085469</v>
      </c>
      <c r="J136" s="28">
        <f>+VLOOKUP(A136,[1]Sheet1!$B$16:$T$703,15,FALSE)</f>
        <v>0</v>
      </c>
      <c r="K136" s="28">
        <f>+VLOOKUP(A136,[1]Sheet1!$B$16:$T$703,16,FALSE)</f>
        <v>0</v>
      </c>
      <c r="L136" s="31">
        <f>+VLOOKUP(A136,[1]Sheet1!$B$16:$T$703,19,FALSE)</f>
        <v>0</v>
      </c>
    </row>
    <row r="137" spans="1:12" x14ac:dyDescent="0.25">
      <c r="A137" t="s">
        <v>530</v>
      </c>
      <c r="B137" s="14">
        <v>-47214.414311776425</v>
      </c>
      <c r="C137" s="14">
        <v>-50918.582182462516</v>
      </c>
      <c r="D137" s="14">
        <v>-52101.662087942372</v>
      </c>
      <c r="E137" s="14">
        <v>64673.599153549141</v>
      </c>
      <c r="F137" s="14">
        <v>53989.359241274149</v>
      </c>
      <c r="G137" s="14">
        <f t="shared" si="3"/>
        <v>-31571.700187358023</v>
      </c>
      <c r="H137" s="14">
        <v>126727.07234764253</v>
      </c>
      <c r="I137" s="14">
        <f t="shared" si="4"/>
        <v>95155.372160284518</v>
      </c>
      <c r="J137" s="28">
        <f>+VLOOKUP(A137,[1]Sheet1!$B$16:$T$703,15,FALSE)</f>
        <v>31571.7</v>
      </c>
      <c r="K137" s="28">
        <f>+VLOOKUP(A137,[1]Sheet1!$B$16:$T$703,16,FALSE)</f>
        <v>0</v>
      </c>
      <c r="L137" s="31">
        <f>+VLOOKUP(A137,[1]Sheet1!$B$16:$T$703,19,FALSE)</f>
        <v>0</v>
      </c>
    </row>
    <row r="138" spans="1:12" x14ac:dyDescent="0.25">
      <c r="A138" t="s">
        <v>268</v>
      </c>
      <c r="B138" s="14">
        <v>-46878.79639860303</v>
      </c>
      <c r="C138" s="14">
        <v>-41425.534153488676</v>
      </c>
      <c r="D138" s="14">
        <v>-3043.4034816803105</v>
      </c>
      <c r="E138" s="14">
        <v>-39112.748358841927</v>
      </c>
      <c r="F138" s="14">
        <v>-44062.710071101596</v>
      </c>
      <c r="G138" s="14">
        <f t="shared" si="3"/>
        <v>-174523.19246371556</v>
      </c>
      <c r="H138" s="14">
        <v>75137.262307563069</v>
      </c>
      <c r="I138" s="14">
        <f t="shared" si="4"/>
        <v>-99385.930156152492</v>
      </c>
      <c r="J138" s="28">
        <f>+VLOOKUP(A138,[1]Sheet1!$B$16:$T$703,15,FALSE)</f>
        <v>75137.259999999995</v>
      </c>
      <c r="K138" s="28">
        <f>+VLOOKUP(A138,[1]Sheet1!$B$16:$T$703,16,FALSE)</f>
        <v>0</v>
      </c>
      <c r="L138" s="31">
        <f>+VLOOKUP(A138,[1]Sheet1!$B$16:$T$703,19,FALSE)</f>
        <v>9</v>
      </c>
    </row>
    <row r="139" spans="1:12" x14ac:dyDescent="0.25">
      <c r="A139" t="s">
        <v>322</v>
      </c>
      <c r="B139" s="14">
        <v>-43368.311377632446</v>
      </c>
      <c r="C139" s="14">
        <v>6744.7882705555239</v>
      </c>
      <c r="D139" s="14">
        <v>8537.8893581422763</v>
      </c>
      <c r="E139" s="14">
        <v>25846.758282773833</v>
      </c>
      <c r="F139" s="14">
        <v>3885.0243570203775</v>
      </c>
      <c r="G139" s="14">
        <f t="shared" si="3"/>
        <v>1646.1488908595629</v>
      </c>
      <c r="H139" s="14">
        <v>100614.0699809088</v>
      </c>
      <c r="I139" s="14">
        <f t="shared" si="4"/>
        <v>102260.21887176836</v>
      </c>
      <c r="J139" s="28">
        <f>+VLOOKUP(A139,[1]Sheet1!$B$16:$T$703,15,FALSE)</f>
        <v>0</v>
      </c>
      <c r="K139" s="28">
        <f>+VLOOKUP(A139,[1]Sheet1!$B$16:$T$703,16,FALSE)</f>
        <v>0</v>
      </c>
      <c r="L139" s="31">
        <f>+VLOOKUP(A139,[1]Sheet1!$B$16:$T$703,19,FALSE)</f>
        <v>0</v>
      </c>
    </row>
    <row r="140" spans="1:12" x14ac:dyDescent="0.25">
      <c r="A140" t="s">
        <v>551</v>
      </c>
      <c r="B140" s="14">
        <v>3039.3127924975925</v>
      </c>
      <c r="C140" s="14">
        <v>9488.4580867567565</v>
      </c>
      <c r="D140" s="14">
        <v>42447.629873280654</v>
      </c>
      <c r="E140" s="14">
        <v>6393.6424113126823</v>
      </c>
      <c r="F140" s="14">
        <v>35235.478027402532</v>
      </c>
      <c r="G140" s="14">
        <f t="shared" si="3"/>
        <v>96604.521191250213</v>
      </c>
      <c r="H140" s="14">
        <v>132090.70177945521</v>
      </c>
      <c r="I140" s="14">
        <f t="shared" si="4"/>
        <v>228695.22297070542</v>
      </c>
      <c r="J140" s="28">
        <f>+VLOOKUP(A140,[1]Sheet1!$B$16:$T$703,15,FALSE)</f>
        <v>0</v>
      </c>
      <c r="K140" s="28">
        <f>+VLOOKUP(A140,[1]Sheet1!$B$16:$T$703,16,FALSE)</f>
        <v>0</v>
      </c>
      <c r="L140" s="31">
        <f>+VLOOKUP(A140,[1]Sheet1!$B$16:$T$703,19,FALSE)</f>
        <v>0</v>
      </c>
    </row>
    <row r="141" spans="1:12" x14ac:dyDescent="0.25">
      <c r="A141" t="s">
        <v>27</v>
      </c>
      <c r="B141" s="14">
        <v>-28473.327956790232</v>
      </c>
      <c r="C141" s="14">
        <v>-30601.540927068501</v>
      </c>
      <c r="D141" s="14">
        <v>5759.1021050954741</v>
      </c>
      <c r="E141" s="14">
        <v>-24323.226152297244</v>
      </c>
      <c r="F141" s="14">
        <v>-25608.228611570095</v>
      </c>
      <c r="G141" s="14">
        <f t="shared" si="3"/>
        <v>-103247.22154263061</v>
      </c>
      <c r="H141" s="14">
        <v>85843.810144282397</v>
      </c>
      <c r="I141" s="14">
        <f t="shared" si="4"/>
        <v>-17403.411398348209</v>
      </c>
      <c r="J141" s="28">
        <f>+VLOOKUP(A141,[1]Sheet1!$B$16:$T$703,15,FALSE)</f>
        <v>85844</v>
      </c>
      <c r="K141" s="28">
        <f>+VLOOKUP(A141,[1]Sheet1!$B$16:$T$703,16,FALSE)</f>
        <v>0</v>
      </c>
      <c r="L141" s="31">
        <f>+VLOOKUP(A141,[1]Sheet1!$B$16:$T$703,19,FALSE)</f>
        <v>2</v>
      </c>
    </row>
    <row r="142" spans="1:12" x14ac:dyDescent="0.25">
      <c r="A142" t="s">
        <v>436</v>
      </c>
      <c r="B142" s="14">
        <v>5274.5509851465758</v>
      </c>
      <c r="C142" s="14">
        <v>-96311.921023108502</v>
      </c>
      <c r="D142" s="14">
        <v>-105530.91751202158</v>
      </c>
      <c r="E142" s="14">
        <v>76832.217854508039</v>
      </c>
      <c r="F142" s="14">
        <v>15730.225186386655</v>
      </c>
      <c r="G142" s="14">
        <f t="shared" si="3"/>
        <v>-104005.84450908881</v>
      </c>
      <c r="H142" s="14">
        <v>272742.2245677248</v>
      </c>
      <c r="I142" s="14">
        <f t="shared" si="4"/>
        <v>168736.38005863599</v>
      </c>
      <c r="J142" s="28">
        <f>+VLOOKUP(A142,[1]Sheet1!$B$16:$T$703,15,FALSE)</f>
        <v>104005.84</v>
      </c>
      <c r="K142" s="28">
        <f>+VLOOKUP(A142,[1]Sheet1!$B$16:$T$703,16,FALSE)</f>
        <v>0</v>
      </c>
      <c r="L142" s="31">
        <f>+VLOOKUP(A142,[1]Sheet1!$B$16:$T$703,19,FALSE)</f>
        <v>0</v>
      </c>
    </row>
    <row r="143" spans="1:12" x14ac:dyDescent="0.25">
      <c r="A143" t="s">
        <v>520</v>
      </c>
      <c r="B143" s="14">
        <v>-27756.214768361151</v>
      </c>
      <c r="C143" s="14">
        <v>4749.0629173703564</v>
      </c>
      <c r="D143" s="14">
        <v>37406.355721330452</v>
      </c>
      <c r="E143" s="14">
        <v>40080.275437016448</v>
      </c>
      <c r="F143" s="14">
        <v>7908.3560613434784</v>
      </c>
      <c r="G143" s="14">
        <f t="shared" ref="G143:G206" si="5">SUM(B143:F143)</f>
        <v>62387.835368699583</v>
      </c>
      <c r="H143" s="14">
        <v>78118.841082715182</v>
      </c>
      <c r="I143" s="14">
        <f t="shared" ref="I143:I206" si="6">G143+H143</f>
        <v>140506.67645141477</v>
      </c>
      <c r="J143" s="28">
        <f>+VLOOKUP(A143,[1]Sheet1!$B$16:$T$703,15,FALSE)</f>
        <v>0</v>
      </c>
      <c r="K143" s="28">
        <f>+VLOOKUP(A143,[1]Sheet1!$B$16:$T$703,16,FALSE)</f>
        <v>0</v>
      </c>
      <c r="L143" s="31">
        <f>+VLOOKUP(A143,[1]Sheet1!$B$16:$T$703,19,FALSE)</f>
        <v>0</v>
      </c>
    </row>
    <row r="144" spans="1:12" x14ac:dyDescent="0.25">
      <c r="A144" t="s">
        <v>437</v>
      </c>
      <c r="B144" s="14">
        <v>0</v>
      </c>
      <c r="C144" s="14">
        <v>9986.0652287972771</v>
      </c>
      <c r="D144" s="14">
        <v>88490.574818631911</v>
      </c>
      <c r="E144" s="14">
        <v>90553.96921690274</v>
      </c>
      <c r="F144" s="14">
        <v>50622.273920594846</v>
      </c>
      <c r="G144" s="14">
        <f t="shared" si="5"/>
        <v>239652.88318492676</v>
      </c>
      <c r="H144" s="14">
        <v>177498.40320714994</v>
      </c>
      <c r="I144" s="14">
        <f t="shared" si="6"/>
        <v>417151.2863920767</v>
      </c>
      <c r="J144" s="28">
        <f>+VLOOKUP(A144,[1]Sheet1!$B$16:$T$703,15,FALSE)</f>
        <v>0</v>
      </c>
      <c r="K144" s="28">
        <f>+VLOOKUP(A144,[1]Sheet1!$B$16:$T$703,16,FALSE)</f>
        <v>0</v>
      </c>
      <c r="L144" s="31">
        <f>+VLOOKUP(A144,[1]Sheet1!$B$16:$T$703,19,FALSE)</f>
        <v>0</v>
      </c>
    </row>
    <row r="145" spans="1:12" x14ac:dyDescent="0.25">
      <c r="A145" t="s">
        <v>284</v>
      </c>
      <c r="B145" s="14">
        <v>45928.828011682563</v>
      </c>
      <c r="C145" s="14">
        <v>57253.285313959525</v>
      </c>
      <c r="D145" s="14">
        <v>46365.806892369837</v>
      </c>
      <c r="E145" s="14">
        <v>-8816.1641043348081</v>
      </c>
      <c r="F145" s="14">
        <v>-18308.136567121619</v>
      </c>
      <c r="G145" s="14">
        <f t="shared" si="5"/>
        <v>122423.61954655549</v>
      </c>
      <c r="H145" s="14">
        <v>182577.29683478185</v>
      </c>
      <c r="I145" s="14">
        <f t="shared" si="6"/>
        <v>305000.91638133733</v>
      </c>
      <c r="J145" s="28">
        <f>+VLOOKUP(A145,[1]Sheet1!$B$16:$T$703,15,FALSE)</f>
        <v>0</v>
      </c>
      <c r="K145" s="28">
        <f>+VLOOKUP(A145,[1]Sheet1!$B$16:$T$703,16,FALSE)</f>
        <v>0</v>
      </c>
      <c r="L145" s="31">
        <f>+VLOOKUP(A145,[1]Sheet1!$B$16:$T$703,19,FALSE)</f>
        <v>0</v>
      </c>
    </row>
    <row r="146" spans="1:12" x14ac:dyDescent="0.25">
      <c r="A146" t="s">
        <v>39</v>
      </c>
      <c r="B146" s="14">
        <v>-10346.021306650537</v>
      </c>
      <c r="C146" s="14">
        <v>-13532.7781526036</v>
      </c>
      <c r="D146" s="14">
        <v>1912.0286012539182</v>
      </c>
      <c r="E146" s="14">
        <v>19913.028625207717</v>
      </c>
      <c r="F146" s="14">
        <v>13575.968589872691</v>
      </c>
      <c r="G146" s="14">
        <f t="shared" si="5"/>
        <v>11522.22635708019</v>
      </c>
      <c r="H146" s="14">
        <v>34848.006003424089</v>
      </c>
      <c r="I146" s="14">
        <f t="shared" si="6"/>
        <v>46370.232360504277</v>
      </c>
      <c r="J146" s="28">
        <f>+VLOOKUP(A146,[1]Sheet1!$B$16:$T$703,15,FALSE)</f>
        <v>0</v>
      </c>
      <c r="K146" s="28">
        <f>+VLOOKUP(A146,[1]Sheet1!$B$16:$T$703,16,FALSE)</f>
        <v>0</v>
      </c>
      <c r="L146" s="31">
        <f>+VLOOKUP(A146,[1]Sheet1!$B$16:$T$703,19,FALSE)</f>
        <v>0</v>
      </c>
    </row>
    <row r="147" spans="1:12" x14ac:dyDescent="0.25">
      <c r="A147" t="s">
        <v>289</v>
      </c>
      <c r="B147" s="14">
        <v>-139758.09034035116</v>
      </c>
      <c r="C147" s="14">
        <v>22211.650453802897</v>
      </c>
      <c r="D147" s="14">
        <v>-131255.3656545268</v>
      </c>
      <c r="E147" s="14">
        <v>14065.039955601627</v>
      </c>
      <c r="F147" s="14">
        <v>-126923.21921626583</v>
      </c>
      <c r="G147" s="14">
        <f t="shared" si="5"/>
        <v>-361659.98480173928</v>
      </c>
      <c r="H147" s="14">
        <v>325416.74233357154</v>
      </c>
      <c r="I147" s="14">
        <f t="shared" si="6"/>
        <v>-36243.242468167737</v>
      </c>
      <c r="J147" s="28">
        <f>+VLOOKUP(A147,[1]Sheet1!$B$16:$T$703,15,FALSE)</f>
        <v>325416.8</v>
      </c>
      <c r="K147" s="28">
        <f>+VLOOKUP(A147,[1]Sheet1!$B$16:$T$703,16,FALSE)</f>
        <v>0</v>
      </c>
      <c r="L147" s="31">
        <f>+VLOOKUP(A147,[1]Sheet1!$B$16:$T$703,19,FALSE)</f>
        <v>1</v>
      </c>
    </row>
    <row r="148" spans="1:12" x14ac:dyDescent="0.25">
      <c r="A148" t="s">
        <v>116</v>
      </c>
      <c r="B148" s="14">
        <v>695.21786798638459</v>
      </c>
      <c r="C148" s="14">
        <v>19988.329882612554</v>
      </c>
      <c r="D148" s="14">
        <v>18490.951696134551</v>
      </c>
      <c r="E148" s="14">
        <v>17461.188549339287</v>
      </c>
      <c r="F148" s="14">
        <v>14042.290878803267</v>
      </c>
      <c r="G148" s="14">
        <f t="shared" si="5"/>
        <v>70677.978874876047</v>
      </c>
      <c r="H148" s="14">
        <v>41656.084853323613</v>
      </c>
      <c r="I148" s="14">
        <f t="shared" si="6"/>
        <v>112334.06372819966</v>
      </c>
      <c r="J148" s="28">
        <f>+VLOOKUP(A148,[1]Sheet1!$B$16:$T$703,15,FALSE)</f>
        <v>0</v>
      </c>
      <c r="K148" s="28">
        <f>+VLOOKUP(A148,[1]Sheet1!$B$16:$T$703,16,FALSE)</f>
        <v>0</v>
      </c>
      <c r="L148" s="31">
        <f>+VLOOKUP(A148,[1]Sheet1!$B$16:$T$703,19,FALSE)</f>
        <v>0</v>
      </c>
    </row>
    <row r="149" spans="1:12" x14ac:dyDescent="0.25">
      <c r="A149" t="s">
        <v>369</v>
      </c>
      <c r="B149" s="14">
        <v>2722.6710707149468</v>
      </c>
      <c r="C149" s="14">
        <v>74561.230821104778</v>
      </c>
      <c r="D149" s="14">
        <v>36979.829783489397</v>
      </c>
      <c r="E149" s="14">
        <v>25956.183185343423</v>
      </c>
      <c r="F149" s="14">
        <v>13887.662536216152</v>
      </c>
      <c r="G149" s="14">
        <f t="shared" si="5"/>
        <v>154107.5773968687</v>
      </c>
      <c r="H149" s="14">
        <v>141360.00555232968</v>
      </c>
      <c r="I149" s="14">
        <f t="shared" si="6"/>
        <v>295467.58294919837</v>
      </c>
      <c r="J149" s="28">
        <f>+VLOOKUP(A149,[1]Sheet1!$B$16:$T$703,15,FALSE)</f>
        <v>0</v>
      </c>
      <c r="K149" s="28">
        <f>+VLOOKUP(A149,[1]Sheet1!$B$16:$T$703,16,FALSE)</f>
        <v>0</v>
      </c>
      <c r="L149" s="31">
        <f>+VLOOKUP(A149,[1]Sheet1!$B$16:$T$703,19,FALSE)</f>
        <v>0</v>
      </c>
    </row>
    <row r="150" spans="1:12" x14ac:dyDescent="0.25">
      <c r="A150" t="s">
        <v>122</v>
      </c>
      <c r="B150" s="14">
        <v>2418.7003869500695</v>
      </c>
      <c r="C150" s="14">
        <v>6488.3628225988141</v>
      </c>
      <c r="D150" s="14">
        <v>-41411.676692477769</v>
      </c>
      <c r="E150" s="14">
        <v>49618.57436444085</v>
      </c>
      <c r="F150" s="14">
        <v>49267.674135400688</v>
      </c>
      <c r="G150" s="14">
        <f t="shared" si="5"/>
        <v>66381.635016912653</v>
      </c>
      <c r="H150" s="14">
        <v>101555.59745106591</v>
      </c>
      <c r="I150" s="14">
        <f t="shared" si="6"/>
        <v>167937.23246797855</v>
      </c>
      <c r="J150" s="28">
        <f>+VLOOKUP(A150,[1]Sheet1!$B$16:$T$703,15,FALSE)</f>
        <v>0</v>
      </c>
      <c r="K150" s="28">
        <f>+VLOOKUP(A150,[1]Sheet1!$B$16:$T$703,16,FALSE)</f>
        <v>0</v>
      </c>
      <c r="L150" s="31">
        <f>+VLOOKUP(A150,[1]Sheet1!$B$16:$T$703,19,FALSE)</f>
        <v>0</v>
      </c>
    </row>
    <row r="151" spans="1:12" x14ac:dyDescent="0.25">
      <c r="A151" t="s">
        <v>104</v>
      </c>
      <c r="B151" s="14">
        <v>-24458.194968395772</v>
      </c>
      <c r="C151" s="14">
        <v>-29519.063502897559</v>
      </c>
      <c r="D151" s="14">
        <v>-28570.828874377657</v>
      </c>
      <c r="E151" s="14">
        <v>7118.5676698401066</v>
      </c>
      <c r="F151" s="14">
        <v>11477.432004371407</v>
      </c>
      <c r="G151" s="14">
        <f t="shared" si="5"/>
        <v>-63952.087671459478</v>
      </c>
      <c r="H151" s="14">
        <v>74646.477456772176</v>
      </c>
      <c r="I151" s="14">
        <f t="shared" si="6"/>
        <v>10694.389785312698</v>
      </c>
      <c r="J151" s="28">
        <f>+VLOOKUP(A151,[1]Sheet1!$B$16:$T$703,15,FALSE)</f>
        <v>63952.09</v>
      </c>
      <c r="K151" s="28">
        <f>+VLOOKUP(A151,[1]Sheet1!$B$16:$T$703,16,FALSE)</f>
        <v>0</v>
      </c>
      <c r="L151" s="31">
        <f>+VLOOKUP(A151,[1]Sheet1!$B$16:$T$703,19,FALSE)</f>
        <v>0</v>
      </c>
    </row>
    <row r="152" spans="1:12" x14ac:dyDescent="0.25">
      <c r="A152" t="s">
        <v>324</v>
      </c>
      <c r="B152" s="14">
        <v>-394682.21021655365</v>
      </c>
      <c r="C152" s="14">
        <v>-347623.74601035193</v>
      </c>
      <c r="D152" s="14">
        <v>-345702.14282668661</v>
      </c>
      <c r="E152" s="14">
        <v>73703.419413936921</v>
      </c>
      <c r="F152" s="14">
        <v>-235092.90421791008</v>
      </c>
      <c r="G152" s="14">
        <f t="shared" si="5"/>
        <v>-1249397.5838575654</v>
      </c>
      <c r="H152" s="14">
        <v>863977.52241778979</v>
      </c>
      <c r="I152" s="14">
        <f t="shared" si="6"/>
        <v>-385420.06143977563</v>
      </c>
      <c r="J152" s="28">
        <f>+VLOOKUP(A152,[1]Sheet1!$B$16:$T$703,15,FALSE)</f>
        <v>863977.52</v>
      </c>
      <c r="K152" s="28">
        <f>+VLOOKUP(A152,[1]Sheet1!$B$16:$T$703,16,FALSE)</f>
        <v>0</v>
      </c>
      <c r="L152" s="31">
        <f>+VLOOKUP(A152,[1]Sheet1!$B$16:$T$703,19,FALSE)</f>
        <v>5</v>
      </c>
    </row>
    <row r="153" spans="1:12" x14ac:dyDescent="0.25">
      <c r="A153" t="s">
        <v>105</v>
      </c>
      <c r="B153" s="14">
        <v>-54446.381552208652</v>
      </c>
      <c r="C153" s="14">
        <v>33539.06925045322</v>
      </c>
      <c r="D153" s="14">
        <v>63874.599506040729</v>
      </c>
      <c r="E153" s="14">
        <v>60919.51231654283</v>
      </c>
      <c r="F153" s="14">
        <v>54327.428049961658</v>
      </c>
      <c r="G153" s="14">
        <f t="shared" si="5"/>
        <v>158214.22757078978</v>
      </c>
      <c r="H153" s="14">
        <v>124126.19643547249</v>
      </c>
      <c r="I153" s="14">
        <f t="shared" si="6"/>
        <v>282340.42400626227</v>
      </c>
      <c r="J153" s="28">
        <f>+VLOOKUP(A153,[1]Sheet1!$B$16:$T$703,15,FALSE)</f>
        <v>0</v>
      </c>
      <c r="K153" s="28">
        <f>+VLOOKUP(A153,[1]Sheet1!$B$16:$T$703,16,FALSE)</f>
        <v>0</v>
      </c>
      <c r="L153" s="31">
        <f>+VLOOKUP(A153,[1]Sheet1!$B$16:$T$703,19,FALSE)</f>
        <v>0</v>
      </c>
    </row>
    <row r="154" spans="1:12" x14ac:dyDescent="0.25">
      <c r="A154" t="s">
        <v>275</v>
      </c>
      <c r="B154" s="14">
        <v>-63062.596408052668</v>
      </c>
      <c r="C154" s="14">
        <v>-60477.310374233166</v>
      </c>
      <c r="D154" s="14">
        <v>-54655.424373871836</v>
      </c>
      <c r="E154" s="14">
        <v>65714.826441543875</v>
      </c>
      <c r="F154" s="14">
        <v>38018.79759458825</v>
      </c>
      <c r="G154" s="14">
        <f t="shared" si="5"/>
        <v>-74461.70712002553</v>
      </c>
      <c r="H154" s="14">
        <v>173988.99356993637</v>
      </c>
      <c r="I154" s="14">
        <f t="shared" si="6"/>
        <v>99527.28644991084</v>
      </c>
      <c r="J154" s="28">
        <f>+VLOOKUP(A154,[1]Sheet1!$B$16:$T$703,15,FALSE)</f>
        <v>74461.710000000006</v>
      </c>
      <c r="K154" s="28">
        <f>+VLOOKUP(A154,[1]Sheet1!$B$16:$T$703,16,FALSE)</f>
        <v>0</v>
      </c>
      <c r="L154" s="31">
        <f>+VLOOKUP(A154,[1]Sheet1!$B$16:$T$703,19,FALSE)</f>
        <v>0</v>
      </c>
    </row>
    <row r="155" spans="1:12" x14ac:dyDescent="0.25">
      <c r="A155" t="s">
        <v>570</v>
      </c>
      <c r="B155" s="14">
        <v>-76917.388219092318</v>
      </c>
      <c r="C155" s="14">
        <v>-75607.491382244742</v>
      </c>
      <c r="D155" s="14">
        <v>-70719.602839391999</v>
      </c>
      <c r="E155" s="14">
        <v>-69926.689154453634</v>
      </c>
      <c r="F155" s="14">
        <v>-58082.268548864711</v>
      </c>
      <c r="G155" s="14">
        <f t="shared" si="5"/>
        <v>-351253.44014404743</v>
      </c>
      <c r="H155" s="14">
        <v>185599.93510094317</v>
      </c>
      <c r="I155" s="14">
        <f t="shared" si="6"/>
        <v>-165653.50504310426</v>
      </c>
      <c r="J155" s="28">
        <f>+VLOOKUP(A155,[1]Sheet1!$B$16:$T$703,15,FALSE)</f>
        <v>185600</v>
      </c>
      <c r="K155" s="28">
        <f>+VLOOKUP(A155,[1]Sheet1!$B$16:$T$703,16,FALSE)</f>
        <v>0</v>
      </c>
      <c r="L155" s="31">
        <f>+VLOOKUP(A155,[1]Sheet1!$B$16:$T$703,19,FALSE)</f>
        <v>13</v>
      </c>
    </row>
    <row r="156" spans="1:12" x14ac:dyDescent="0.25">
      <c r="A156" t="s">
        <v>483</v>
      </c>
      <c r="B156" s="14">
        <v>-219008.06785743686</v>
      </c>
      <c r="C156" s="14">
        <v>32159.143701512628</v>
      </c>
      <c r="D156" s="14">
        <v>32708.399180589124</v>
      </c>
      <c r="E156" s="14">
        <v>133119.95148937259</v>
      </c>
      <c r="F156" s="14">
        <v>-171474.93204793858</v>
      </c>
      <c r="G156" s="14">
        <f t="shared" si="5"/>
        <v>-192495.5055339011</v>
      </c>
      <c r="H156" s="14">
        <v>481620.07969133323</v>
      </c>
      <c r="I156" s="14">
        <f t="shared" si="6"/>
        <v>289124.57415743213</v>
      </c>
      <c r="J156" s="28">
        <f>+VLOOKUP(A156,[1]Sheet1!$B$16:$T$703,15,FALSE)</f>
        <v>192495.51</v>
      </c>
      <c r="K156" s="28">
        <f>+VLOOKUP(A156,[1]Sheet1!$B$16:$T$703,16,FALSE)</f>
        <v>0</v>
      </c>
      <c r="L156" s="31">
        <f>+VLOOKUP(A156,[1]Sheet1!$B$16:$T$703,19,FALSE)</f>
        <v>0</v>
      </c>
    </row>
    <row r="157" spans="1:12" x14ac:dyDescent="0.25">
      <c r="A157" t="s">
        <v>70</v>
      </c>
      <c r="B157" s="14">
        <v>-21767.664492868342</v>
      </c>
      <c r="C157" s="14">
        <v>-27312.144302625878</v>
      </c>
      <c r="D157" s="14">
        <v>-25707.666109092708</v>
      </c>
      <c r="E157" s="14">
        <v>-20919.13800848764</v>
      </c>
      <c r="F157" s="14">
        <v>11727.267202352334</v>
      </c>
      <c r="G157" s="14">
        <f t="shared" si="5"/>
        <v>-83979.345710722235</v>
      </c>
      <c r="H157" s="14">
        <v>61587.740988983634</v>
      </c>
      <c r="I157" s="14">
        <f t="shared" si="6"/>
        <v>-22391.6047217386</v>
      </c>
      <c r="J157" s="28">
        <f>+VLOOKUP(A157,[1]Sheet1!$B$16:$T$703,15,FALSE)</f>
        <v>61587.8</v>
      </c>
      <c r="K157" s="28">
        <f>+VLOOKUP(A157,[1]Sheet1!$B$16:$T$703,16,FALSE)</f>
        <v>0</v>
      </c>
      <c r="L157" s="31">
        <f>+VLOOKUP(A157,[1]Sheet1!$B$16:$T$703,19,FALSE)</f>
        <v>4</v>
      </c>
    </row>
    <row r="158" spans="1:12" x14ac:dyDescent="0.25">
      <c r="A158" t="s">
        <v>41</v>
      </c>
      <c r="B158" s="14">
        <v>-7498.8182197510805</v>
      </c>
      <c r="C158" s="14">
        <v>4987.5374562550487</v>
      </c>
      <c r="D158" s="14">
        <v>797.807055674597</v>
      </c>
      <c r="E158" s="14">
        <v>5067.8831132377545</v>
      </c>
      <c r="F158" s="14">
        <v>-1113.3069303317777</v>
      </c>
      <c r="G158" s="14">
        <f t="shared" si="5"/>
        <v>2241.1024750845418</v>
      </c>
      <c r="H158" s="14">
        <v>16672.266061380546</v>
      </c>
      <c r="I158" s="14">
        <f t="shared" si="6"/>
        <v>18913.368536465088</v>
      </c>
      <c r="J158" s="28">
        <f>+VLOOKUP(A158,[1]Sheet1!$B$16:$T$703,15,FALSE)</f>
        <v>0</v>
      </c>
      <c r="K158" s="28">
        <f>+VLOOKUP(A158,[1]Sheet1!$B$16:$T$703,16,FALSE)</f>
        <v>0</v>
      </c>
      <c r="L158" s="31">
        <f>+VLOOKUP(A158,[1]Sheet1!$B$16:$T$703,19,FALSE)</f>
        <v>0</v>
      </c>
    </row>
    <row r="159" spans="1:12" x14ac:dyDescent="0.25">
      <c r="A159" t="s">
        <v>549</v>
      </c>
      <c r="B159" s="14">
        <v>-60307.592268809989</v>
      </c>
      <c r="C159" s="14">
        <v>-59242.549700184674</v>
      </c>
      <c r="D159" s="14">
        <v>-61597.260438262267</v>
      </c>
      <c r="E159" s="14">
        <v>-53289.761939962802</v>
      </c>
      <c r="F159" s="14">
        <v>-45851.15831160979</v>
      </c>
      <c r="G159" s="14">
        <f t="shared" si="5"/>
        <v>-280288.32265882951</v>
      </c>
      <c r="H159" s="14">
        <v>150817.56261918542</v>
      </c>
      <c r="I159" s="14">
        <f t="shared" si="6"/>
        <v>-129470.76003964408</v>
      </c>
      <c r="J159" s="28">
        <f>+VLOOKUP(A159,[1]Sheet1!$B$16:$T$703,15,FALSE)</f>
        <v>150818</v>
      </c>
      <c r="K159" s="28">
        <f>+VLOOKUP(A159,[1]Sheet1!$B$16:$T$703,16,FALSE)</f>
        <v>0</v>
      </c>
      <c r="L159" s="31">
        <f>+VLOOKUP(A159,[1]Sheet1!$B$16:$T$703,19,FALSE)</f>
        <v>8</v>
      </c>
    </row>
    <row r="160" spans="1:12" x14ac:dyDescent="0.25">
      <c r="A160" t="s">
        <v>537</v>
      </c>
      <c r="B160" s="14">
        <v>-86332.950337262722</v>
      </c>
      <c r="C160" s="14">
        <v>-91319.960797141423</v>
      </c>
      <c r="D160" s="14">
        <v>-92107.593080011007</v>
      </c>
      <c r="E160" s="14">
        <v>57960.333356790485</v>
      </c>
      <c r="F160" s="14">
        <v>127020.86848734941</v>
      </c>
      <c r="G160" s="14">
        <f t="shared" si="5"/>
        <v>-84779.302370275269</v>
      </c>
      <c r="H160" s="14">
        <v>232372.89016795627</v>
      </c>
      <c r="I160" s="14">
        <f t="shared" si="6"/>
        <v>147593.58779768099</v>
      </c>
      <c r="J160" s="28">
        <f>+VLOOKUP(A160,[1]Sheet1!$B$16:$T$703,15,FALSE)</f>
        <v>84779.3</v>
      </c>
      <c r="K160" s="28">
        <f>+VLOOKUP(A160,[1]Sheet1!$B$16:$T$703,16,FALSE)</f>
        <v>0</v>
      </c>
      <c r="L160" s="31">
        <f>+VLOOKUP(A160,[1]Sheet1!$B$16:$T$703,19,FALSE)</f>
        <v>0</v>
      </c>
    </row>
    <row r="161" spans="1:12" x14ac:dyDescent="0.25">
      <c r="A161" t="s">
        <v>65</v>
      </c>
      <c r="B161" s="14">
        <v>-50115.842647221121</v>
      </c>
      <c r="C161" s="14">
        <v>-49475.75955624575</v>
      </c>
      <c r="D161" s="14">
        <v>-48951.546101778542</v>
      </c>
      <c r="E161" s="14">
        <v>-51365.983698274329</v>
      </c>
      <c r="F161" s="14">
        <v>-34556.074103510284</v>
      </c>
      <c r="G161" s="14">
        <f t="shared" si="5"/>
        <v>-234465.20610703004</v>
      </c>
      <c r="H161" s="14">
        <v>129015.59308001827</v>
      </c>
      <c r="I161" s="14">
        <f t="shared" si="6"/>
        <v>-105449.61302701177</v>
      </c>
      <c r="J161" s="28">
        <f>+VLOOKUP(A161,[1]Sheet1!$B$16:$T$703,15,FALSE)</f>
        <v>129015.59</v>
      </c>
      <c r="K161" s="28">
        <f>+VLOOKUP(A161,[1]Sheet1!$B$16:$T$703,16,FALSE)</f>
        <v>0</v>
      </c>
      <c r="L161" s="31">
        <f>+VLOOKUP(A161,[1]Sheet1!$B$16:$T$703,19,FALSE)</f>
        <v>10</v>
      </c>
    </row>
    <row r="162" spans="1:12" x14ac:dyDescent="0.25">
      <c r="A162" t="s">
        <v>280</v>
      </c>
      <c r="B162" s="14">
        <v>865.10401365643338</v>
      </c>
      <c r="C162" s="14">
        <v>18167.972427268916</v>
      </c>
      <c r="D162" s="14">
        <v>16036.828969666443</v>
      </c>
      <c r="E162" s="14">
        <v>17641.221524397777</v>
      </c>
      <c r="F162" s="14">
        <v>15758.421176832793</v>
      </c>
      <c r="G162" s="14">
        <f t="shared" si="5"/>
        <v>68469.548111822354</v>
      </c>
      <c r="H162" s="14">
        <v>35246.735604021946</v>
      </c>
      <c r="I162" s="14">
        <f t="shared" si="6"/>
        <v>103716.2837158443</v>
      </c>
      <c r="J162" s="28">
        <f>+VLOOKUP(A162,[1]Sheet1!$B$16:$T$703,15,FALSE)</f>
        <v>0</v>
      </c>
      <c r="K162" s="28">
        <f>+VLOOKUP(A162,[1]Sheet1!$B$16:$T$703,16,FALSE)</f>
        <v>0</v>
      </c>
      <c r="L162" s="31">
        <f>+VLOOKUP(A162,[1]Sheet1!$B$16:$T$703,19,FALSE)</f>
        <v>0</v>
      </c>
    </row>
    <row r="163" spans="1:12" x14ac:dyDescent="0.25">
      <c r="A163" t="s">
        <v>281</v>
      </c>
      <c r="B163" s="14">
        <v>-13033.728688468158</v>
      </c>
      <c r="C163" s="14">
        <v>18879.309550928585</v>
      </c>
      <c r="D163" s="14">
        <v>17446.984054674445</v>
      </c>
      <c r="E163" s="14">
        <v>18076.251773857432</v>
      </c>
      <c r="F163" s="14">
        <v>-20724.126778253252</v>
      </c>
      <c r="G163" s="14">
        <f t="shared" si="5"/>
        <v>20644.68991273905</v>
      </c>
      <c r="H163" s="14">
        <v>36071.590602918637</v>
      </c>
      <c r="I163" s="14">
        <f t="shared" si="6"/>
        <v>56716.280515657687</v>
      </c>
      <c r="J163" s="28">
        <f>+VLOOKUP(A163,[1]Sheet1!$B$16:$T$703,15,FALSE)</f>
        <v>0</v>
      </c>
      <c r="K163" s="28">
        <f>+VLOOKUP(A163,[1]Sheet1!$B$16:$T$703,16,FALSE)</f>
        <v>0</v>
      </c>
      <c r="L163" s="31">
        <f>+VLOOKUP(A163,[1]Sheet1!$B$16:$T$703,19,FALSE)</f>
        <v>0</v>
      </c>
    </row>
    <row r="164" spans="1:12" x14ac:dyDescent="0.25">
      <c r="A164" t="s">
        <v>214</v>
      </c>
      <c r="B164" s="14">
        <v>583.46245432206706</v>
      </c>
      <c r="C164" s="14">
        <v>16129.265179763872</v>
      </c>
      <c r="D164" s="14">
        <v>16281.09458889284</v>
      </c>
      <c r="E164" s="14">
        <v>16029.870389510865</v>
      </c>
      <c r="F164" s="14">
        <v>6257.2994934376266</v>
      </c>
      <c r="G164" s="14">
        <f t="shared" si="5"/>
        <v>55280.992105927267</v>
      </c>
      <c r="H164" s="14">
        <v>33368.720353246325</v>
      </c>
      <c r="I164" s="14">
        <f t="shared" si="6"/>
        <v>88649.712459173592</v>
      </c>
      <c r="J164" s="28">
        <f>+VLOOKUP(A164,[1]Sheet1!$B$16:$T$703,15,FALSE)</f>
        <v>0</v>
      </c>
      <c r="K164" s="28">
        <f>+VLOOKUP(A164,[1]Sheet1!$B$16:$T$703,16,FALSE)</f>
        <v>0</v>
      </c>
      <c r="L164" s="31">
        <f>+VLOOKUP(A164,[1]Sheet1!$B$16:$T$703,19,FALSE)</f>
        <v>0</v>
      </c>
    </row>
    <row r="165" spans="1:12" x14ac:dyDescent="0.25">
      <c r="A165" t="s">
        <v>567</v>
      </c>
      <c r="B165" s="14">
        <v>4440.0901133077332</v>
      </c>
      <c r="C165" s="14">
        <v>-8362.5329555736535</v>
      </c>
      <c r="D165" s="14">
        <v>6002.0645927695259</v>
      </c>
      <c r="E165" s="14">
        <v>14304.198085400672</v>
      </c>
      <c r="F165" s="14">
        <v>413.01458973679206</v>
      </c>
      <c r="G165" s="14">
        <f t="shared" si="5"/>
        <v>16796.834425641071</v>
      </c>
      <c r="H165" s="14">
        <v>23653.975428654576</v>
      </c>
      <c r="I165" s="14">
        <f t="shared" si="6"/>
        <v>40450.809854295643</v>
      </c>
      <c r="J165" s="28">
        <f>+VLOOKUP(A165,[1]Sheet1!$B$16:$T$703,15,FALSE)</f>
        <v>0</v>
      </c>
      <c r="K165" s="28">
        <f>+VLOOKUP(A165,[1]Sheet1!$B$16:$T$703,16,FALSE)</f>
        <v>9963</v>
      </c>
      <c r="L165" s="31">
        <f>+VLOOKUP(A165,[1]Sheet1!$B$16:$T$703,19,FALSE)</f>
        <v>0</v>
      </c>
    </row>
    <row r="166" spans="1:12" x14ac:dyDescent="0.25">
      <c r="A166" t="s">
        <v>172</v>
      </c>
      <c r="B166" s="14">
        <v>25604.602530346383</v>
      </c>
      <c r="C166" s="14">
        <v>33932.238161666399</v>
      </c>
      <c r="D166" s="14">
        <v>6093.1628350601095</v>
      </c>
      <c r="E166" s="14">
        <v>-43752.404818197276</v>
      </c>
      <c r="F166" s="14">
        <v>-51366.193093063928</v>
      </c>
      <c r="G166" s="14">
        <f t="shared" si="5"/>
        <v>-29488.594384188305</v>
      </c>
      <c r="H166" s="14">
        <v>104448.19006645824</v>
      </c>
      <c r="I166" s="14">
        <f t="shared" si="6"/>
        <v>74959.595682269923</v>
      </c>
      <c r="J166" s="28">
        <f>+VLOOKUP(A166,[1]Sheet1!$B$16:$T$703,15,FALSE)</f>
        <v>29488.59</v>
      </c>
      <c r="K166" s="28">
        <f>+VLOOKUP(A166,[1]Sheet1!$B$16:$T$703,16,FALSE)</f>
        <v>0</v>
      </c>
      <c r="L166" s="31">
        <f>+VLOOKUP(A166,[1]Sheet1!$B$16:$T$703,19,FALSE)</f>
        <v>0</v>
      </c>
    </row>
    <row r="167" spans="1:12" x14ac:dyDescent="0.25">
      <c r="A167" t="s">
        <v>10</v>
      </c>
      <c r="B167" s="14">
        <v>-55114.84201560873</v>
      </c>
      <c r="C167" s="14">
        <v>8522.7548271664418</v>
      </c>
      <c r="D167" s="14">
        <v>34082.344339776333</v>
      </c>
      <c r="E167" s="14">
        <v>-52307.930817000102</v>
      </c>
      <c r="F167" s="14">
        <v>35607.5262115773</v>
      </c>
      <c r="G167" s="14">
        <f t="shared" si="5"/>
        <v>-29210.147454088758</v>
      </c>
      <c r="H167" s="14">
        <v>124153.25241960297</v>
      </c>
      <c r="I167" s="14">
        <f t="shared" si="6"/>
        <v>94943.104965514212</v>
      </c>
      <c r="J167" s="28">
        <f>+VLOOKUP(A167,[1]Sheet1!$B$16:$T$703,15,FALSE)</f>
        <v>29210.15</v>
      </c>
      <c r="K167" s="28">
        <f>+VLOOKUP(A167,[1]Sheet1!$B$16:$T$703,16,FALSE)</f>
        <v>0</v>
      </c>
      <c r="L167" s="31">
        <f>+VLOOKUP(A167,[1]Sheet1!$B$16:$T$703,19,FALSE)</f>
        <v>0</v>
      </c>
    </row>
    <row r="168" spans="1:12" x14ac:dyDescent="0.25">
      <c r="A168" t="s">
        <v>495</v>
      </c>
      <c r="B168" s="14">
        <v>0</v>
      </c>
      <c r="C168" s="14">
        <v>1211.1543759374299</v>
      </c>
      <c r="D168" s="14">
        <v>0</v>
      </c>
      <c r="E168" s="14">
        <v>4150.6019655719529</v>
      </c>
      <c r="F168" s="14">
        <v>3893.8235106921775</v>
      </c>
      <c r="G168" s="14">
        <f t="shared" si="5"/>
        <v>9255.5798522015612</v>
      </c>
      <c r="H168" s="14">
        <v>10830.583303207059</v>
      </c>
      <c r="I168" s="14">
        <f t="shared" si="6"/>
        <v>20086.16315540862</v>
      </c>
      <c r="J168" s="28">
        <f>+VLOOKUP(A168,[1]Sheet1!$B$16:$T$703,15,FALSE)</f>
        <v>0</v>
      </c>
      <c r="K168" s="28">
        <f>+VLOOKUP(A168,[1]Sheet1!$B$16:$T$703,16,FALSE)</f>
        <v>0</v>
      </c>
      <c r="L168" s="31">
        <f>+VLOOKUP(A168,[1]Sheet1!$B$16:$T$703,19,FALSE)</f>
        <v>0</v>
      </c>
    </row>
    <row r="169" spans="1:12" x14ac:dyDescent="0.25">
      <c r="A169" t="s">
        <v>300</v>
      </c>
      <c r="B169" s="14">
        <v>7950.4321157645882</v>
      </c>
      <c r="C169" s="14">
        <v>17469.848591882903</v>
      </c>
      <c r="D169" s="14">
        <v>16344.525022332675</v>
      </c>
      <c r="E169" s="14">
        <v>16537.32554193712</v>
      </c>
      <c r="F169" s="14">
        <v>14034.191125892699</v>
      </c>
      <c r="G169" s="14">
        <f t="shared" si="5"/>
        <v>72336.322397809985</v>
      </c>
      <c r="H169" s="14">
        <v>31952.102753544106</v>
      </c>
      <c r="I169" s="14">
        <f t="shared" si="6"/>
        <v>104288.42515135409</v>
      </c>
      <c r="J169" s="28">
        <f>+VLOOKUP(A169,[1]Sheet1!$B$16:$T$703,15,FALSE)</f>
        <v>0</v>
      </c>
      <c r="K169" s="28">
        <f>+VLOOKUP(A169,[1]Sheet1!$B$16:$T$703,16,FALSE)</f>
        <v>0</v>
      </c>
      <c r="L169" s="31">
        <f>+VLOOKUP(A169,[1]Sheet1!$B$16:$T$703,19,FALSE)</f>
        <v>0</v>
      </c>
    </row>
    <row r="170" spans="1:12" x14ac:dyDescent="0.25">
      <c r="A170" t="s">
        <v>522</v>
      </c>
      <c r="B170" s="14">
        <v>59861.325724958398</v>
      </c>
      <c r="C170" s="14">
        <v>60027.409489754165</v>
      </c>
      <c r="D170" s="14">
        <v>59087.032610304617</v>
      </c>
      <c r="E170" s="14">
        <v>62565.584779031065</v>
      </c>
      <c r="F170" s="14">
        <v>58439.297990637067</v>
      </c>
      <c r="G170" s="14">
        <f t="shared" si="5"/>
        <v>299980.65059468534</v>
      </c>
      <c r="H170" s="14">
        <v>125330.28670309235</v>
      </c>
      <c r="I170" s="14">
        <f t="shared" si="6"/>
        <v>425310.93729777768</v>
      </c>
      <c r="J170" s="28">
        <f>+VLOOKUP(A170,[1]Sheet1!$B$16:$T$703,15,FALSE)</f>
        <v>0</v>
      </c>
      <c r="K170" s="28">
        <f>+VLOOKUP(A170,[1]Sheet1!$B$16:$T$703,16,FALSE)</f>
        <v>0</v>
      </c>
      <c r="L170" s="31">
        <f>+VLOOKUP(A170,[1]Sheet1!$B$16:$T$703,19,FALSE)</f>
        <v>0</v>
      </c>
    </row>
    <row r="171" spans="1:12" x14ac:dyDescent="0.25">
      <c r="A171" t="s">
        <v>593</v>
      </c>
      <c r="B171" s="14">
        <v>-9959.6253571400193</v>
      </c>
      <c r="C171" s="14">
        <v>10325.316427010484</v>
      </c>
      <c r="D171" s="14">
        <v>2565.2460561968533</v>
      </c>
      <c r="E171" s="14">
        <v>19740.809304608891</v>
      </c>
      <c r="F171" s="14">
        <v>10785.512812417972</v>
      </c>
      <c r="G171" s="14">
        <f t="shared" si="5"/>
        <v>33457.25924309418</v>
      </c>
      <c r="H171" s="14">
        <v>41954.691563826513</v>
      </c>
      <c r="I171" s="14">
        <f t="shared" si="6"/>
        <v>75411.950806920693</v>
      </c>
      <c r="J171" s="28">
        <f>+VLOOKUP(A171,[1]Sheet1!$B$16:$T$703,15,FALSE)</f>
        <v>0</v>
      </c>
      <c r="K171" s="28">
        <f>+VLOOKUP(A171,[1]Sheet1!$B$16:$T$703,16,FALSE)</f>
        <v>0</v>
      </c>
      <c r="L171" s="31">
        <f>+VLOOKUP(A171,[1]Sheet1!$B$16:$T$703,19,FALSE)</f>
        <v>0</v>
      </c>
    </row>
    <row r="172" spans="1:12" x14ac:dyDescent="0.25">
      <c r="A172" t="s">
        <v>267</v>
      </c>
      <c r="B172" s="14">
        <v>78761.333558541926</v>
      </c>
      <c r="C172" s="14">
        <v>178658.41260514333</v>
      </c>
      <c r="D172" s="14">
        <v>103341.72309712434</v>
      </c>
      <c r="E172" s="14">
        <v>18661.576280386391</v>
      </c>
      <c r="F172" s="14">
        <v>97042.873306054331</v>
      </c>
      <c r="G172" s="14">
        <f t="shared" si="5"/>
        <v>476465.91884725034</v>
      </c>
      <c r="H172" s="14">
        <v>356352.85509088502</v>
      </c>
      <c r="I172" s="14">
        <f t="shared" si="6"/>
        <v>832818.77393813536</v>
      </c>
      <c r="J172" s="28">
        <f>+VLOOKUP(A172,[1]Sheet1!$B$16:$T$703,15,FALSE)</f>
        <v>0</v>
      </c>
      <c r="K172" s="28">
        <f>+VLOOKUP(A172,[1]Sheet1!$B$16:$T$703,16,FALSE)</f>
        <v>0</v>
      </c>
      <c r="L172" s="31">
        <f>+VLOOKUP(A172,[1]Sheet1!$B$16:$T$703,19,FALSE)</f>
        <v>0</v>
      </c>
    </row>
    <row r="173" spans="1:12" s="34" customFormat="1" x14ac:dyDescent="0.25">
      <c r="A173" s="34" t="s">
        <v>526</v>
      </c>
      <c r="B173" s="37">
        <v>-44741.973877834018</v>
      </c>
      <c r="C173" s="37">
        <v>-42610.024822393578</v>
      </c>
      <c r="D173" s="37">
        <v>8517.2762695200872</v>
      </c>
      <c r="E173" s="37">
        <v>-44066.18243639588</v>
      </c>
      <c r="F173" s="37">
        <v>-37357.755312365029</v>
      </c>
      <c r="G173" s="37">
        <f t="shared" si="5"/>
        <v>-160258.6601794684</v>
      </c>
      <c r="H173" s="37">
        <v>120962.39156324428</v>
      </c>
      <c r="I173" s="37">
        <f t="shared" si="6"/>
        <v>-39296.268616224115</v>
      </c>
      <c r="J173" s="37">
        <v>120962</v>
      </c>
      <c r="K173" s="37">
        <f>+VLOOKUP(A173,[1]Sheet1!$B$16:$T$703,16,FALSE)</f>
        <v>0</v>
      </c>
      <c r="L173" s="39">
        <v>0</v>
      </c>
    </row>
    <row r="174" spans="1:12" x14ac:dyDescent="0.25">
      <c r="A174" t="s">
        <v>516</v>
      </c>
      <c r="B174" s="14">
        <v>-16515.844318664916</v>
      </c>
      <c r="C174" s="14">
        <v>2472.646265269399</v>
      </c>
      <c r="D174" s="14">
        <v>-13931.861661593221</v>
      </c>
      <c r="E174" s="14">
        <v>1600.3464878512525</v>
      </c>
      <c r="F174" s="14">
        <v>-15881.635646346595</v>
      </c>
      <c r="G174" s="14">
        <f t="shared" si="5"/>
        <v>-42256.348873484079</v>
      </c>
      <c r="H174" s="14">
        <v>38216.305544221221</v>
      </c>
      <c r="I174" s="14">
        <f t="shared" si="6"/>
        <v>-4040.0433292628586</v>
      </c>
      <c r="J174" s="28">
        <f>+VLOOKUP(A174,[1]Sheet1!$B$16:$T$703,15,FALSE)</f>
        <v>38216.400000000001</v>
      </c>
      <c r="K174" s="28">
        <f>+VLOOKUP(A174,[1]Sheet1!$B$16:$T$703,16,FALSE)</f>
        <v>0</v>
      </c>
      <c r="L174" s="31">
        <f>+VLOOKUP(A174,[1]Sheet1!$B$16:$T$703,19,FALSE)</f>
        <v>1</v>
      </c>
    </row>
    <row r="175" spans="1:12" x14ac:dyDescent="0.25">
      <c r="A175" t="s">
        <v>527</v>
      </c>
      <c r="B175" s="14">
        <v>-63055.434036572697</v>
      </c>
      <c r="C175" s="14">
        <v>-65772.441918203695</v>
      </c>
      <c r="D175" s="14">
        <v>9756.7894744526839</v>
      </c>
      <c r="E175" s="14">
        <v>50453.407495108513</v>
      </c>
      <c r="F175" s="14">
        <v>-47142.718633526376</v>
      </c>
      <c r="G175" s="14">
        <f t="shared" si="5"/>
        <v>-115760.39761874158</v>
      </c>
      <c r="H175" s="14">
        <v>163776.63181734955</v>
      </c>
      <c r="I175" s="14">
        <f t="shared" si="6"/>
        <v>48016.23419860797</v>
      </c>
      <c r="J175" s="28">
        <f>+VLOOKUP(A175,[1]Sheet1!$B$16:$T$703,15,FALSE)</f>
        <v>115760.4</v>
      </c>
      <c r="K175" s="28">
        <f>+VLOOKUP(A175,[1]Sheet1!$B$16:$T$703,16,FALSE)</f>
        <v>0</v>
      </c>
      <c r="L175" s="31">
        <f>+VLOOKUP(A175,[1]Sheet1!$B$16:$T$703,19,FALSE)</f>
        <v>0</v>
      </c>
    </row>
    <row r="176" spans="1:12" x14ac:dyDescent="0.25">
      <c r="A176" t="s">
        <v>278</v>
      </c>
      <c r="B176" s="14">
        <v>-41073.656232865629</v>
      </c>
      <c r="C176" s="14">
        <v>-43600.888648516913</v>
      </c>
      <c r="D176" s="14">
        <v>-39707.491920106877</v>
      </c>
      <c r="E176" s="14">
        <v>-45239.92518512212</v>
      </c>
      <c r="F176" s="14">
        <v>-37561.530173590065</v>
      </c>
      <c r="G176" s="14">
        <f t="shared" si="5"/>
        <v>-207183.4921602016</v>
      </c>
      <c r="H176" s="14">
        <v>110680.64615159962</v>
      </c>
      <c r="I176" s="14">
        <f t="shared" si="6"/>
        <v>-96502.846008601977</v>
      </c>
      <c r="J176" s="28">
        <f>+VLOOKUP(A176,[1]Sheet1!$B$16:$T$703,15,FALSE)</f>
        <v>110680.7</v>
      </c>
      <c r="K176" s="28">
        <f>+VLOOKUP(A176,[1]Sheet1!$B$16:$T$703,16,FALSE)</f>
        <v>0</v>
      </c>
      <c r="L176" s="31">
        <f>+VLOOKUP(A176,[1]Sheet1!$B$16:$T$703,19,FALSE)</f>
        <v>11</v>
      </c>
    </row>
    <row r="177" spans="1:12" x14ac:dyDescent="0.25">
      <c r="A177" t="s">
        <v>576</v>
      </c>
      <c r="B177" s="14">
        <v>-27730.948307973355</v>
      </c>
      <c r="C177" s="14">
        <v>-28401.84139762164</v>
      </c>
      <c r="D177" s="14">
        <v>-31903.264208014651</v>
      </c>
      <c r="E177" s="14">
        <v>-35048.643187271446</v>
      </c>
      <c r="F177" s="14">
        <v>-42594.95378084921</v>
      </c>
      <c r="G177" s="14">
        <f t="shared" si="5"/>
        <v>-165679.65088173031</v>
      </c>
      <c r="H177" s="14">
        <v>90360.403459571011</v>
      </c>
      <c r="I177" s="14">
        <f t="shared" si="6"/>
        <v>-75319.2474221593</v>
      </c>
      <c r="J177" s="28">
        <f>+VLOOKUP(A177,[1]Sheet1!$B$16:$T$703,15,FALSE)</f>
        <v>90360</v>
      </c>
      <c r="K177" s="28">
        <f>+VLOOKUP(A177,[1]Sheet1!$B$16:$T$703,16,FALSE)</f>
        <v>0</v>
      </c>
      <c r="L177" s="31">
        <f>+VLOOKUP(A177,[1]Sheet1!$B$16:$T$703,19,FALSE)</f>
        <v>6</v>
      </c>
    </row>
    <row r="178" spans="1:12" x14ac:dyDescent="0.25">
      <c r="A178" t="s">
        <v>384</v>
      </c>
      <c r="B178" s="14">
        <v>40105.343493130298</v>
      </c>
      <c r="C178" s="14">
        <v>53938.998241160865</v>
      </c>
      <c r="D178" s="14">
        <v>49815.652984983099</v>
      </c>
      <c r="E178" s="14">
        <v>46823.129288693024</v>
      </c>
      <c r="F178" s="14">
        <v>18186.963311874148</v>
      </c>
      <c r="G178" s="14">
        <f t="shared" si="5"/>
        <v>208870.08731984143</v>
      </c>
      <c r="H178" s="14">
        <v>96089.575221263964</v>
      </c>
      <c r="I178" s="14">
        <f t="shared" si="6"/>
        <v>304959.66254110541</v>
      </c>
      <c r="J178" s="28">
        <f>+VLOOKUP(A178,[1]Sheet1!$B$16:$T$703,15,FALSE)</f>
        <v>0</v>
      </c>
      <c r="K178" s="28">
        <f>+VLOOKUP(A178,[1]Sheet1!$B$16:$T$703,16,FALSE)</f>
        <v>0</v>
      </c>
      <c r="L178" s="31">
        <f>+VLOOKUP(A178,[1]Sheet1!$B$16:$T$703,19,FALSE)</f>
        <v>0</v>
      </c>
    </row>
    <row r="179" spans="1:12" x14ac:dyDescent="0.25">
      <c r="A179" t="s">
        <v>148</v>
      </c>
      <c r="B179" s="14">
        <v>41638.916367076003</v>
      </c>
      <c r="C179" s="14">
        <v>-34970.866665062327</v>
      </c>
      <c r="D179" s="14">
        <v>27131.999077213433</v>
      </c>
      <c r="E179" s="14">
        <v>-35992.673373485879</v>
      </c>
      <c r="F179" s="14">
        <v>13606.666718660756</v>
      </c>
      <c r="G179" s="14">
        <f t="shared" si="5"/>
        <v>11414.042124401985</v>
      </c>
      <c r="H179" s="14">
        <v>97598.260107465801</v>
      </c>
      <c r="I179" s="14">
        <f t="shared" si="6"/>
        <v>109012.30223186778</v>
      </c>
      <c r="J179" s="28">
        <f>+VLOOKUP(A179,[1]Sheet1!$B$16:$T$703,15,FALSE)</f>
        <v>0</v>
      </c>
      <c r="K179" s="28">
        <f>+VLOOKUP(A179,[1]Sheet1!$B$16:$T$703,16,FALSE)</f>
        <v>7583</v>
      </c>
      <c r="L179" s="31">
        <f>+VLOOKUP(A179,[1]Sheet1!$B$16:$T$703,19,FALSE)</f>
        <v>0</v>
      </c>
    </row>
    <row r="180" spans="1:12" x14ac:dyDescent="0.25">
      <c r="A180" t="s">
        <v>475</v>
      </c>
      <c r="B180" s="14">
        <v>220732.02818069118</v>
      </c>
      <c r="C180" s="14">
        <v>245637.24928141647</v>
      </c>
      <c r="D180" s="14">
        <v>27073.936480752105</v>
      </c>
      <c r="E180" s="14">
        <v>-12517.35703455253</v>
      </c>
      <c r="F180" s="14">
        <v>-61063.29019289081</v>
      </c>
      <c r="G180" s="14">
        <f t="shared" si="5"/>
        <v>419862.56671541644</v>
      </c>
      <c r="H180" s="14">
        <v>499472.17280522391</v>
      </c>
      <c r="I180" s="14">
        <f t="shared" si="6"/>
        <v>919334.73952064035</v>
      </c>
      <c r="J180" s="28">
        <f>+VLOOKUP(A180,[1]Sheet1!$B$16:$T$703,15,FALSE)</f>
        <v>0</v>
      </c>
      <c r="K180" s="28">
        <f>+VLOOKUP(A180,[1]Sheet1!$B$16:$T$703,16,FALSE)</f>
        <v>0</v>
      </c>
      <c r="L180" s="31">
        <f>+VLOOKUP(A180,[1]Sheet1!$B$16:$T$703,19,FALSE)</f>
        <v>0</v>
      </c>
    </row>
    <row r="181" spans="1:12" x14ac:dyDescent="0.25">
      <c r="A181" t="s">
        <v>474</v>
      </c>
      <c r="B181" s="14">
        <v>23949.397239998583</v>
      </c>
      <c r="C181" s="14">
        <v>29997.410847247829</v>
      </c>
      <c r="D181" s="14">
        <v>24933.811563128882</v>
      </c>
      <c r="E181" s="14">
        <v>22564.220407327794</v>
      </c>
      <c r="F181" s="14">
        <v>21858.200224677032</v>
      </c>
      <c r="G181" s="14">
        <f t="shared" si="5"/>
        <v>123303.04028238013</v>
      </c>
      <c r="H181" s="14">
        <v>48310.653780876441</v>
      </c>
      <c r="I181" s="14">
        <f t="shared" si="6"/>
        <v>171613.69406325655</v>
      </c>
      <c r="J181" s="28">
        <f>+VLOOKUP(A181,[1]Sheet1!$B$16:$T$703,15,FALSE)</f>
        <v>0</v>
      </c>
      <c r="K181" s="28">
        <f>+VLOOKUP(A181,[1]Sheet1!$B$16:$T$703,16,FALSE)</f>
        <v>4843.9399999999996</v>
      </c>
      <c r="L181" s="31">
        <f>+VLOOKUP(A181,[1]Sheet1!$B$16:$T$703,19,FALSE)</f>
        <v>0</v>
      </c>
    </row>
    <row r="182" spans="1:12" x14ac:dyDescent="0.25">
      <c r="A182" t="s">
        <v>239</v>
      </c>
      <c r="B182" s="14">
        <v>65715.719302985162</v>
      </c>
      <c r="C182" s="14">
        <v>-114066.04546827619</v>
      </c>
      <c r="D182" s="14">
        <v>-112270.12102774806</v>
      </c>
      <c r="E182" s="14">
        <v>-94561.743333156774</v>
      </c>
      <c r="F182" s="14">
        <v>-79544.720050456686</v>
      </c>
      <c r="G182" s="14">
        <f t="shared" si="5"/>
        <v>-334726.91057665256</v>
      </c>
      <c r="H182" s="14">
        <v>270952.08539995318</v>
      </c>
      <c r="I182" s="14">
        <f t="shared" si="6"/>
        <v>-63774.825176699378</v>
      </c>
      <c r="J182" s="28">
        <f>+VLOOKUP(A182,[1]Sheet1!$B$16:$T$703,15,FALSE)</f>
        <v>270952.09999999998</v>
      </c>
      <c r="K182" s="28">
        <f>+VLOOKUP(A182,[1]Sheet1!$B$16:$T$703,16,FALSE)</f>
        <v>0</v>
      </c>
      <c r="L182" s="31">
        <f>+VLOOKUP(A182,[1]Sheet1!$B$16:$T$703,19,FALSE)</f>
        <v>2</v>
      </c>
    </row>
    <row r="183" spans="1:12" x14ac:dyDescent="0.25">
      <c r="A183" t="s">
        <v>391</v>
      </c>
      <c r="B183" s="14">
        <v>10342.916002957703</v>
      </c>
      <c r="C183" s="14">
        <v>13709.195843924528</v>
      </c>
      <c r="D183" s="14">
        <v>22218.014444271037</v>
      </c>
      <c r="E183" s="14">
        <v>23521.207790515571</v>
      </c>
      <c r="F183" s="14">
        <v>9799.4002673391733</v>
      </c>
      <c r="G183" s="14">
        <f t="shared" si="5"/>
        <v>79590.734349008009</v>
      </c>
      <c r="H183" s="14">
        <v>46593.878722623944</v>
      </c>
      <c r="I183" s="14">
        <f t="shared" si="6"/>
        <v>126184.61307163196</v>
      </c>
      <c r="J183" s="28">
        <f>+VLOOKUP(A183,[1]Sheet1!$B$16:$T$703,15,FALSE)</f>
        <v>0</v>
      </c>
      <c r="K183" s="28">
        <f>+VLOOKUP(A183,[1]Sheet1!$B$16:$T$703,16,FALSE)</f>
        <v>0</v>
      </c>
      <c r="L183" s="31">
        <f>+VLOOKUP(A183,[1]Sheet1!$B$16:$T$703,19,FALSE)</f>
        <v>0</v>
      </c>
    </row>
    <row r="184" spans="1:12" x14ac:dyDescent="0.25">
      <c r="A184" t="s">
        <v>121</v>
      </c>
      <c r="B184" s="14">
        <v>1183.7872981051732</v>
      </c>
      <c r="C184" s="14">
        <v>15870.642569469695</v>
      </c>
      <c r="D184" s="14">
        <v>27092.338137988314</v>
      </c>
      <c r="E184" s="14">
        <v>27885.372705193</v>
      </c>
      <c r="F184" s="14">
        <v>10802.887969341191</v>
      </c>
      <c r="G184" s="14">
        <f t="shared" si="5"/>
        <v>82835.02868009737</v>
      </c>
      <c r="H184" s="14">
        <v>56654.531383406764</v>
      </c>
      <c r="I184" s="14">
        <f t="shared" si="6"/>
        <v>139489.56006350415</v>
      </c>
      <c r="J184" s="28">
        <f>+VLOOKUP(A184,[1]Sheet1!$B$16:$T$703,15,FALSE)</f>
        <v>0</v>
      </c>
      <c r="K184" s="28">
        <f>+VLOOKUP(A184,[1]Sheet1!$B$16:$T$703,16,FALSE)</f>
        <v>0</v>
      </c>
      <c r="L184" s="31">
        <f>+VLOOKUP(A184,[1]Sheet1!$B$16:$T$703,19,FALSE)</f>
        <v>0</v>
      </c>
    </row>
    <row r="185" spans="1:12" x14ac:dyDescent="0.25">
      <c r="A185" t="s">
        <v>236</v>
      </c>
      <c r="B185" s="14">
        <v>24490.956268952934</v>
      </c>
      <c r="C185" s="14">
        <v>49638.51244447819</v>
      </c>
      <c r="D185" s="14">
        <v>50773.433932930471</v>
      </c>
      <c r="E185" s="14">
        <v>2242.3191638360886</v>
      </c>
      <c r="F185" s="14">
        <v>-6416.4062006339027</v>
      </c>
      <c r="G185" s="14">
        <f t="shared" si="5"/>
        <v>120728.81560956377</v>
      </c>
      <c r="H185" s="14">
        <v>105223.2297495239</v>
      </c>
      <c r="I185" s="14">
        <f t="shared" si="6"/>
        <v>225952.04535908767</v>
      </c>
      <c r="J185" s="28">
        <f>+VLOOKUP(A185,[1]Sheet1!$B$16:$T$703,15,FALSE)</f>
        <v>0</v>
      </c>
      <c r="K185" s="28">
        <f>+VLOOKUP(A185,[1]Sheet1!$B$16:$T$703,16,FALSE)</f>
        <v>0</v>
      </c>
      <c r="L185" s="31">
        <f>+VLOOKUP(A185,[1]Sheet1!$B$16:$T$703,19,FALSE)</f>
        <v>0</v>
      </c>
    </row>
    <row r="186" spans="1:12" x14ac:dyDescent="0.25">
      <c r="A186" t="s">
        <v>582</v>
      </c>
      <c r="B186" s="14">
        <v>35837.676168323313</v>
      </c>
      <c r="C186" s="14">
        <v>23750.999720067575</v>
      </c>
      <c r="D186" s="14">
        <v>8836.8188183996099</v>
      </c>
      <c r="E186" s="14">
        <v>44499.458357169555</v>
      </c>
      <c r="F186" s="14">
        <v>9236.5408158910213</v>
      </c>
      <c r="G186" s="14">
        <f t="shared" si="5"/>
        <v>122161.49387985107</v>
      </c>
      <c r="H186" s="14">
        <v>157399.31709322688</v>
      </c>
      <c r="I186" s="14">
        <f t="shared" si="6"/>
        <v>279560.81097307795</v>
      </c>
      <c r="J186" s="28">
        <f>+VLOOKUP(A186,[1]Sheet1!$B$16:$T$703,15,FALSE)</f>
        <v>0</v>
      </c>
      <c r="K186" s="28">
        <f>+VLOOKUP(A186,[1]Sheet1!$B$16:$T$703,16,FALSE)</f>
        <v>0</v>
      </c>
      <c r="L186" s="31">
        <f>+VLOOKUP(A186,[1]Sheet1!$B$16:$T$703,19,FALSE)</f>
        <v>0</v>
      </c>
    </row>
    <row r="187" spans="1:12" x14ac:dyDescent="0.25">
      <c r="A187" t="s">
        <v>417</v>
      </c>
      <c r="B187" s="14">
        <v>2087.5762895634543</v>
      </c>
      <c r="C187" s="14">
        <v>28950.440570854087</v>
      </c>
      <c r="D187" s="14">
        <v>-43338.318233164056</v>
      </c>
      <c r="E187" s="14">
        <v>48473.765077905729</v>
      </c>
      <c r="F187" s="14">
        <v>-38902.002709536137</v>
      </c>
      <c r="G187" s="14">
        <f t="shared" si="5"/>
        <v>-2728.5390043769221</v>
      </c>
      <c r="H187" s="14">
        <v>101805.35099638614</v>
      </c>
      <c r="I187" s="14">
        <f t="shared" si="6"/>
        <v>99076.811992009229</v>
      </c>
      <c r="J187" s="28">
        <f>+VLOOKUP(A187,[1]Sheet1!$B$16:$T$703,15,FALSE)</f>
        <v>2728.54</v>
      </c>
      <c r="K187" s="28">
        <f>+VLOOKUP(A187,[1]Sheet1!$B$16:$T$703,16,FALSE)</f>
        <v>0</v>
      </c>
      <c r="L187" s="31">
        <f>+VLOOKUP(A187,[1]Sheet1!$B$16:$T$703,19,FALSE)</f>
        <v>0</v>
      </c>
    </row>
    <row r="188" spans="1:12" x14ac:dyDescent="0.25">
      <c r="A188" t="s">
        <v>379</v>
      </c>
      <c r="B188" s="14">
        <v>-17969.49927002925</v>
      </c>
      <c r="C188" s="14">
        <v>16050.222676700076</v>
      </c>
      <c r="D188" s="14">
        <v>3366.2626576728071</v>
      </c>
      <c r="E188" s="14">
        <v>25823.798696832615</v>
      </c>
      <c r="F188" s="14">
        <v>-27743.011131194195</v>
      </c>
      <c r="G188" s="14">
        <f t="shared" si="5"/>
        <v>-472.22637001794646</v>
      </c>
      <c r="H188" s="14">
        <v>58028.294195393333</v>
      </c>
      <c r="I188" s="14">
        <f t="shared" si="6"/>
        <v>57556.067825375387</v>
      </c>
      <c r="J188" s="28">
        <f>+VLOOKUP(A188,[1]Sheet1!$B$16:$T$703,15,FALSE)</f>
        <v>472.24</v>
      </c>
      <c r="K188" s="28">
        <f>+VLOOKUP(A188,[1]Sheet1!$B$16:$T$703,16,FALSE)</f>
        <v>0</v>
      </c>
      <c r="L188" s="31">
        <f>+VLOOKUP(A188,[1]Sheet1!$B$16:$T$703,19,FALSE)</f>
        <v>0</v>
      </c>
    </row>
    <row r="189" spans="1:12" x14ac:dyDescent="0.25">
      <c r="A189" t="s">
        <v>484</v>
      </c>
      <c r="B189" s="14">
        <v>-39141.521834194275</v>
      </c>
      <c r="C189" s="14">
        <v>6982.5369593116848</v>
      </c>
      <c r="D189" s="14">
        <v>-40754.693002687614</v>
      </c>
      <c r="E189" s="14">
        <v>-45071.131639511055</v>
      </c>
      <c r="F189" s="14">
        <v>-33366.625974320275</v>
      </c>
      <c r="G189" s="14">
        <f t="shared" si="5"/>
        <v>-151351.43549140156</v>
      </c>
      <c r="H189" s="14">
        <v>107914.98523335381</v>
      </c>
      <c r="I189" s="14">
        <f t="shared" si="6"/>
        <v>-43436.450258047742</v>
      </c>
      <c r="J189" s="28">
        <f>+VLOOKUP(A189,[1]Sheet1!$B$16:$T$703,15,FALSE)</f>
        <v>107915</v>
      </c>
      <c r="K189" s="28">
        <f>+VLOOKUP(A189,[1]Sheet1!$B$16:$T$703,16,FALSE)</f>
        <v>0</v>
      </c>
      <c r="L189" s="31">
        <f>+VLOOKUP(A189,[1]Sheet1!$B$16:$T$703,19,FALSE)</f>
        <v>6</v>
      </c>
    </row>
    <row r="190" spans="1:12" x14ac:dyDescent="0.25">
      <c r="A190" t="s">
        <v>85</v>
      </c>
      <c r="B190" s="14">
        <v>-47662.666573282157</v>
      </c>
      <c r="C190" s="14">
        <v>7749.2966297716193</v>
      </c>
      <c r="D190" s="14">
        <v>-49311.086749207636</v>
      </c>
      <c r="E190" s="14">
        <v>-57733.921077389969</v>
      </c>
      <c r="F190" s="14">
        <v>-66361.999577639872</v>
      </c>
      <c r="G190" s="14">
        <f t="shared" si="5"/>
        <v>-213320.37734774803</v>
      </c>
      <c r="H190" s="14">
        <v>136616.93648223008</v>
      </c>
      <c r="I190" s="14">
        <f t="shared" si="6"/>
        <v>-76703.440865517943</v>
      </c>
      <c r="J190" s="28">
        <f>+VLOOKUP(A190,[1]Sheet1!$B$16:$T$703,15,FALSE)</f>
        <v>136617</v>
      </c>
      <c r="K190" s="28">
        <f>+VLOOKUP(A190,[1]Sheet1!$B$16:$T$703,16,FALSE)</f>
        <v>0</v>
      </c>
      <c r="L190" s="31">
        <f>+VLOOKUP(A190,[1]Sheet1!$B$16:$T$703,19,FALSE)</f>
        <v>15</v>
      </c>
    </row>
    <row r="191" spans="1:12" x14ac:dyDescent="0.25">
      <c r="A191" t="s">
        <v>199</v>
      </c>
      <c r="B191" s="14">
        <v>-98639.400821732313</v>
      </c>
      <c r="C191" s="14">
        <v>-87918.695045674875</v>
      </c>
      <c r="D191" s="14">
        <v>-88097.009563261468</v>
      </c>
      <c r="E191" s="14">
        <v>-88874.90776299157</v>
      </c>
      <c r="F191" s="14">
        <v>-75832.81667489848</v>
      </c>
      <c r="G191" s="14">
        <f t="shared" si="5"/>
        <v>-439362.82986855874</v>
      </c>
      <c r="H191" s="14">
        <v>242349.64542665074</v>
      </c>
      <c r="I191" s="14">
        <f t="shared" si="6"/>
        <v>-197013.184441908</v>
      </c>
      <c r="J191" s="28">
        <f>+VLOOKUP(A191,[1]Sheet1!$B$16:$T$703,15,FALSE)</f>
        <v>242350</v>
      </c>
      <c r="K191" s="28">
        <f>+VLOOKUP(A191,[1]Sheet1!$B$16:$T$703,16,FALSE)</f>
        <v>0</v>
      </c>
      <c r="L191" s="31">
        <f>+VLOOKUP(A191,[1]Sheet1!$B$16:$T$703,19,FALSE)</f>
        <v>7</v>
      </c>
    </row>
    <row r="192" spans="1:12" x14ac:dyDescent="0.25">
      <c r="A192" t="s">
        <v>303</v>
      </c>
      <c r="B192" s="14">
        <v>-36264.619701525924</v>
      </c>
      <c r="C192" s="14">
        <v>-34797.017268325711</v>
      </c>
      <c r="D192" s="14">
        <v>6127.8434385820246</v>
      </c>
      <c r="E192" s="14">
        <v>-31780.880019303368</v>
      </c>
      <c r="F192" s="14">
        <v>-24873.914540910158</v>
      </c>
      <c r="G192" s="14">
        <f t="shared" si="5"/>
        <v>-121588.58809148314</v>
      </c>
      <c r="H192" s="14">
        <v>79447.221185093076</v>
      </c>
      <c r="I192" s="14">
        <f t="shared" si="6"/>
        <v>-42141.36690639006</v>
      </c>
      <c r="J192" s="28">
        <f>+VLOOKUP(A192,[1]Sheet1!$B$16:$T$703,15,FALSE)</f>
        <v>79447.3</v>
      </c>
      <c r="K192" s="28">
        <f>+VLOOKUP(A192,[1]Sheet1!$B$16:$T$703,16,FALSE)</f>
        <v>0</v>
      </c>
      <c r="L192" s="31">
        <f>+VLOOKUP(A192,[1]Sheet1!$B$16:$T$703,19,FALSE)</f>
        <v>4</v>
      </c>
    </row>
    <row r="193" spans="1:12" x14ac:dyDescent="0.25">
      <c r="A193" t="s">
        <v>196</v>
      </c>
      <c r="B193" s="14">
        <v>11818.412012024204</v>
      </c>
      <c r="C193" s="14">
        <v>2963.1860232288418</v>
      </c>
      <c r="D193" s="14">
        <v>-19118.200924380159</v>
      </c>
      <c r="E193" s="14">
        <v>-20251.626997439664</v>
      </c>
      <c r="F193" s="14">
        <v>15546.225073943368</v>
      </c>
      <c r="G193" s="14">
        <f t="shared" si="5"/>
        <v>-9042.0048126234087</v>
      </c>
      <c r="H193" s="14">
        <v>48878.575089872269</v>
      </c>
      <c r="I193" s="14">
        <f t="shared" si="6"/>
        <v>39836.570277248858</v>
      </c>
      <c r="J193" s="28">
        <f>+VLOOKUP(A193,[1]Sheet1!$B$16:$T$703,15,FALSE)</f>
        <v>9042</v>
      </c>
      <c r="K193" s="28">
        <f>+VLOOKUP(A193,[1]Sheet1!$B$16:$T$703,16,FALSE)</f>
        <v>0</v>
      </c>
      <c r="L193" s="31">
        <f>+VLOOKUP(A193,[1]Sheet1!$B$16:$T$703,19,FALSE)</f>
        <v>0</v>
      </c>
    </row>
    <row r="194" spans="1:12" x14ac:dyDescent="0.25">
      <c r="A194" t="s">
        <v>47</v>
      </c>
      <c r="B194" s="14">
        <v>63233.564797153114</v>
      </c>
      <c r="C194" s="14">
        <v>138931.1231936953</v>
      </c>
      <c r="D194" s="14">
        <v>129334.14568916049</v>
      </c>
      <c r="E194" s="14">
        <v>61463.753967327684</v>
      </c>
      <c r="F194" s="14">
        <v>45210.42129610612</v>
      </c>
      <c r="G194" s="14">
        <f t="shared" si="5"/>
        <v>438173.00894344272</v>
      </c>
      <c r="H194" s="14">
        <v>233768.31316339434</v>
      </c>
      <c r="I194" s="14">
        <f t="shared" si="6"/>
        <v>671941.32210683706</v>
      </c>
      <c r="J194" s="28">
        <f>+VLOOKUP(A194,[1]Sheet1!$B$16:$T$703,15,FALSE)</f>
        <v>0</v>
      </c>
      <c r="K194" s="28">
        <f>+VLOOKUP(A194,[1]Sheet1!$B$16:$T$703,16,FALSE)</f>
        <v>0</v>
      </c>
      <c r="L194" s="31">
        <f>+VLOOKUP(A194,[1]Sheet1!$B$16:$T$703,19,FALSE)</f>
        <v>0</v>
      </c>
    </row>
    <row r="195" spans="1:12" x14ac:dyDescent="0.25">
      <c r="A195" t="s">
        <v>208</v>
      </c>
      <c r="B195" s="14">
        <v>-126666.73967890437</v>
      </c>
      <c r="C195" s="14">
        <v>-138371.71642333642</v>
      </c>
      <c r="D195" s="14">
        <v>-128588.88040014743</v>
      </c>
      <c r="E195" s="14">
        <v>32023.258929116611</v>
      </c>
      <c r="F195" s="14">
        <v>48561.576383461412</v>
      </c>
      <c r="G195" s="14">
        <f t="shared" si="5"/>
        <v>-313042.50118981022</v>
      </c>
      <c r="H195" s="14">
        <v>351935.46741585119</v>
      </c>
      <c r="I195" s="14">
        <f t="shared" si="6"/>
        <v>38892.966226040968</v>
      </c>
      <c r="J195" s="28">
        <f>+VLOOKUP(A195,[1]Sheet1!$B$16:$T$703,15,FALSE)</f>
        <v>313042.5</v>
      </c>
      <c r="K195" s="28">
        <f>+VLOOKUP(A195,[1]Sheet1!$B$16:$T$703,16,FALSE)</f>
        <v>0</v>
      </c>
      <c r="L195" s="31">
        <f>+VLOOKUP(A195,[1]Sheet1!$B$16:$T$703,19,FALSE)</f>
        <v>0</v>
      </c>
    </row>
    <row r="196" spans="1:12" x14ac:dyDescent="0.25">
      <c r="A196" t="s">
        <v>381</v>
      </c>
      <c r="B196" s="14">
        <v>-127634.4516079657</v>
      </c>
      <c r="C196" s="14">
        <v>159578.34778051058</v>
      </c>
      <c r="D196" s="14">
        <v>178831.87439490549</v>
      </c>
      <c r="E196" s="14">
        <v>144369.91064685988</v>
      </c>
      <c r="F196" s="14">
        <v>138160.76953254692</v>
      </c>
      <c r="G196" s="14">
        <f t="shared" si="5"/>
        <v>493306.45074685715</v>
      </c>
      <c r="H196" s="14">
        <v>336754.58400116733</v>
      </c>
      <c r="I196" s="14">
        <f t="shared" si="6"/>
        <v>830061.03474802454</v>
      </c>
      <c r="J196" s="28">
        <f>+VLOOKUP(A196,[1]Sheet1!$B$16:$T$703,15,FALSE)</f>
        <v>0</v>
      </c>
      <c r="K196" s="28">
        <f>+VLOOKUP(A196,[1]Sheet1!$B$16:$T$703,16,FALSE)</f>
        <v>0</v>
      </c>
      <c r="L196" s="31">
        <f>+VLOOKUP(A196,[1]Sheet1!$B$16:$T$703,19,FALSE)</f>
        <v>0</v>
      </c>
    </row>
    <row r="197" spans="1:12" x14ac:dyDescent="0.25">
      <c r="A197" t="s">
        <v>276</v>
      </c>
      <c r="B197" s="14">
        <v>4487.5399821131286</v>
      </c>
      <c r="C197" s="14">
        <v>-12355.843375257155</v>
      </c>
      <c r="D197" s="14">
        <v>53376.534428308812</v>
      </c>
      <c r="E197" s="14">
        <v>-23607.352904413761</v>
      </c>
      <c r="F197" s="14">
        <v>-70520.94027480339</v>
      </c>
      <c r="G197" s="14">
        <f t="shared" si="5"/>
        <v>-48620.062144052361</v>
      </c>
      <c r="H197" s="14">
        <v>112797.01088737362</v>
      </c>
      <c r="I197" s="14">
        <f t="shared" si="6"/>
        <v>64176.948743321256</v>
      </c>
      <c r="J197" s="28">
        <f>+VLOOKUP(A197,[1]Sheet1!$B$16:$T$703,15,FALSE)</f>
        <v>48620.06</v>
      </c>
      <c r="K197" s="28">
        <f>+VLOOKUP(A197,[1]Sheet1!$B$16:$T$703,16,FALSE)</f>
        <v>0</v>
      </c>
      <c r="L197" s="31">
        <f>+VLOOKUP(A197,[1]Sheet1!$B$16:$T$703,19,FALSE)</f>
        <v>0</v>
      </c>
    </row>
    <row r="198" spans="1:12" x14ac:dyDescent="0.25">
      <c r="A198" t="s">
        <v>310</v>
      </c>
      <c r="B198" s="14">
        <v>69313.527344784379</v>
      </c>
      <c r="C198" s="14">
        <v>80785.355202867984</v>
      </c>
      <c r="D198" s="14">
        <v>138450.98099373811</v>
      </c>
      <c r="E198" s="14">
        <v>2755.3404454978945</v>
      </c>
      <c r="F198" s="14">
        <v>18338.748418080286</v>
      </c>
      <c r="G198" s="14">
        <f t="shared" si="5"/>
        <v>309643.95240496862</v>
      </c>
      <c r="H198" s="14">
        <v>298055.89275737957</v>
      </c>
      <c r="I198" s="14">
        <f t="shared" si="6"/>
        <v>607699.84516234812</v>
      </c>
      <c r="J198" s="28">
        <f>+VLOOKUP(A198,[1]Sheet1!$B$16:$T$703,15,FALSE)</f>
        <v>0</v>
      </c>
      <c r="K198" s="28">
        <f>+VLOOKUP(A198,[1]Sheet1!$B$16:$T$703,16,FALSE)</f>
        <v>0</v>
      </c>
      <c r="L198" s="31">
        <f>+VLOOKUP(A198,[1]Sheet1!$B$16:$T$703,19,FALSE)</f>
        <v>0</v>
      </c>
    </row>
    <row r="199" spans="1:12" x14ac:dyDescent="0.25">
      <c r="A199" t="s">
        <v>470</v>
      </c>
      <c r="B199" s="14">
        <v>24089.208609645993</v>
      </c>
      <c r="C199" s="14">
        <v>8946.4744976639049</v>
      </c>
      <c r="D199" s="14">
        <v>28606.031310112874</v>
      </c>
      <c r="E199" s="14">
        <v>11076.505348655655</v>
      </c>
      <c r="F199" s="14">
        <v>-7349.4470544026008</v>
      </c>
      <c r="G199" s="14">
        <f t="shared" si="5"/>
        <v>65368.772711675832</v>
      </c>
      <c r="H199" s="14">
        <v>65844.519021846703</v>
      </c>
      <c r="I199" s="14">
        <f t="shared" si="6"/>
        <v>131213.29173352255</v>
      </c>
      <c r="J199" s="28">
        <f>+VLOOKUP(A199,[1]Sheet1!$B$16:$T$703,15,FALSE)</f>
        <v>0</v>
      </c>
      <c r="K199" s="28">
        <f>+VLOOKUP(A199,[1]Sheet1!$B$16:$T$703,16,FALSE)</f>
        <v>0</v>
      </c>
      <c r="L199" s="31">
        <f>+VLOOKUP(A199,[1]Sheet1!$B$16:$T$703,19,FALSE)</f>
        <v>0</v>
      </c>
    </row>
    <row r="200" spans="1:12" x14ac:dyDescent="0.25">
      <c r="A200" t="s">
        <v>306</v>
      </c>
      <c r="B200" s="14">
        <v>-95596.537102554663</v>
      </c>
      <c r="C200" s="14">
        <v>-89788.586533714653</v>
      </c>
      <c r="D200" s="14">
        <v>-93165.530499665911</v>
      </c>
      <c r="E200" s="14">
        <v>-89280.314088870684</v>
      </c>
      <c r="F200" s="14">
        <v>-85890.324630553281</v>
      </c>
      <c r="G200" s="14">
        <f t="shared" si="5"/>
        <v>-453721.29285535915</v>
      </c>
      <c r="H200" s="14">
        <v>229614.73355591469</v>
      </c>
      <c r="I200" s="14">
        <f t="shared" si="6"/>
        <v>-224106.55929944446</v>
      </c>
      <c r="J200" s="28">
        <f>+VLOOKUP(A200,[1]Sheet1!$B$16:$T$703,15,FALSE)</f>
        <v>229614.8</v>
      </c>
      <c r="K200" s="28">
        <f>+VLOOKUP(A200,[1]Sheet1!$B$16:$T$703,16,FALSE)</f>
        <v>0</v>
      </c>
      <c r="L200" s="31">
        <f>+VLOOKUP(A200,[1]Sheet1!$B$16:$T$703,19,FALSE)</f>
        <v>8</v>
      </c>
    </row>
    <row r="201" spans="1:12" x14ac:dyDescent="0.25">
      <c r="A201" t="s">
        <v>224</v>
      </c>
      <c r="B201" s="14">
        <v>-135024.46212531236</v>
      </c>
      <c r="C201" s="14">
        <v>21836.34188404723</v>
      </c>
      <c r="D201" s="14">
        <v>-131333.06827056644</v>
      </c>
      <c r="E201" s="14">
        <v>16978.96524347167</v>
      </c>
      <c r="F201" s="14">
        <v>-115950.50127030091</v>
      </c>
      <c r="G201" s="14">
        <f t="shared" si="5"/>
        <v>-343492.72453866084</v>
      </c>
      <c r="H201" s="14">
        <v>324710.06782615924</v>
      </c>
      <c r="I201" s="14">
        <f t="shared" si="6"/>
        <v>-18782.656712501601</v>
      </c>
      <c r="J201" s="28">
        <f>+VLOOKUP(A201,[1]Sheet1!$B$16:$T$703,15,FALSE)</f>
        <v>324710</v>
      </c>
      <c r="K201" s="28">
        <f>+VLOOKUP(A201,[1]Sheet1!$B$16:$T$703,16,FALSE)</f>
        <v>0</v>
      </c>
      <c r="L201" s="31">
        <f>+VLOOKUP(A201,[1]Sheet1!$B$16:$T$703,19,FALSE)</f>
        <v>0</v>
      </c>
    </row>
    <row r="202" spans="1:12" x14ac:dyDescent="0.25">
      <c r="A202" t="s">
        <v>331</v>
      </c>
      <c r="B202" s="14">
        <v>-167638.47522431321</v>
      </c>
      <c r="C202" s="14">
        <v>-166352.55818695092</v>
      </c>
      <c r="D202" s="14">
        <v>-157744.55311872988</v>
      </c>
      <c r="E202" s="14">
        <v>-160614.05647992794</v>
      </c>
      <c r="F202" s="14">
        <v>66787.324261918591</v>
      </c>
      <c r="G202" s="14">
        <f t="shared" si="5"/>
        <v>-585562.31874800345</v>
      </c>
      <c r="H202" s="14">
        <v>449271.90291260794</v>
      </c>
      <c r="I202" s="14">
        <f t="shared" si="6"/>
        <v>-136290.41583539551</v>
      </c>
      <c r="J202" s="28">
        <f>+VLOOKUP(A202,[1]Sheet1!$B$16:$T$703,15,FALSE)</f>
        <v>449272</v>
      </c>
      <c r="K202" s="28">
        <f>+VLOOKUP(A202,[1]Sheet1!$B$16:$T$703,16,FALSE)</f>
        <v>0</v>
      </c>
      <c r="L202" s="31">
        <f>+VLOOKUP(A202,[1]Sheet1!$B$16:$T$703,19,FALSE)</f>
        <v>2</v>
      </c>
    </row>
    <row r="203" spans="1:12" x14ac:dyDescent="0.25">
      <c r="A203" t="s">
        <v>426</v>
      </c>
      <c r="B203" s="14">
        <v>23812.61799515265</v>
      </c>
      <c r="C203" s="14">
        <v>-20838.486894617585</v>
      </c>
      <c r="D203" s="14">
        <v>-20133.274597760261</v>
      </c>
      <c r="E203" s="14">
        <v>-21033.751126061761</v>
      </c>
      <c r="F203" s="14">
        <v>-22058.986418796972</v>
      </c>
      <c r="G203" s="14">
        <f t="shared" si="5"/>
        <v>-60251.881042083929</v>
      </c>
      <c r="H203" s="14">
        <v>52072.080559062866</v>
      </c>
      <c r="I203" s="14">
        <f t="shared" si="6"/>
        <v>-8179.800483021063</v>
      </c>
      <c r="J203" s="28">
        <f>+VLOOKUP(A203,[1]Sheet1!$B$16:$T$703,15,FALSE)</f>
        <v>52072.1</v>
      </c>
      <c r="K203" s="28">
        <f>+VLOOKUP(A203,[1]Sheet1!$B$16:$T$703,16,FALSE)</f>
        <v>0</v>
      </c>
      <c r="L203" s="31">
        <f>+VLOOKUP(A203,[1]Sheet1!$B$16:$T$703,19,FALSE)</f>
        <v>1</v>
      </c>
    </row>
    <row r="204" spans="1:12" x14ac:dyDescent="0.25">
      <c r="A204" t="s">
        <v>523</v>
      </c>
      <c r="B204" s="14">
        <v>-74765.698944116433</v>
      </c>
      <c r="C204" s="14">
        <v>11416.043711806356</v>
      </c>
      <c r="D204" s="14">
        <v>-60724.375556181221</v>
      </c>
      <c r="E204" s="14">
        <v>-70020.034621928804</v>
      </c>
      <c r="F204" s="14">
        <v>-74793.083732449682</v>
      </c>
      <c r="G204" s="14">
        <f t="shared" si="5"/>
        <v>-268887.14914286981</v>
      </c>
      <c r="H204" s="14">
        <v>169697.49351481537</v>
      </c>
      <c r="I204" s="14">
        <f t="shared" si="6"/>
        <v>-99189.655628054432</v>
      </c>
      <c r="J204" s="28">
        <f>+VLOOKUP(A204,[1]Sheet1!$B$16:$T$703,15,FALSE)</f>
        <v>169697</v>
      </c>
      <c r="K204" s="28">
        <f>+VLOOKUP(A204,[1]Sheet1!$B$16:$T$703,16,FALSE)</f>
        <v>0</v>
      </c>
      <c r="L204" s="31">
        <f>+VLOOKUP(A204,[1]Sheet1!$B$16:$T$703,19,FALSE)</f>
        <v>6</v>
      </c>
    </row>
    <row r="205" spans="1:12" x14ac:dyDescent="0.25">
      <c r="A205" t="s">
        <v>372</v>
      </c>
      <c r="B205" s="14">
        <v>17584.000423578269</v>
      </c>
      <c r="C205" s="14">
        <v>12556.597140413933</v>
      </c>
      <c r="D205" s="14">
        <v>4992.7113322505757</v>
      </c>
      <c r="E205" s="14">
        <v>8111.987465355156</v>
      </c>
      <c r="F205" s="14">
        <v>7706.2168372367769</v>
      </c>
      <c r="G205" s="14">
        <f t="shared" si="5"/>
        <v>50951.513198834713</v>
      </c>
      <c r="H205" s="14">
        <v>16706.834301971245</v>
      </c>
      <c r="I205" s="14">
        <f t="shared" si="6"/>
        <v>67658.347500805961</v>
      </c>
      <c r="J205" s="28">
        <f>+VLOOKUP(A205,[1]Sheet1!$B$16:$T$703,15,FALSE)</f>
        <v>0</v>
      </c>
      <c r="K205" s="28">
        <f>+VLOOKUP(A205,[1]Sheet1!$B$16:$T$703,16,FALSE)</f>
        <v>0</v>
      </c>
      <c r="L205" s="31">
        <f>+VLOOKUP(A205,[1]Sheet1!$B$16:$T$703,19,FALSE)</f>
        <v>0</v>
      </c>
    </row>
    <row r="206" spans="1:12" x14ac:dyDescent="0.25">
      <c r="A206" t="s">
        <v>296</v>
      </c>
      <c r="B206" s="14">
        <v>23682.331109317391</v>
      </c>
      <c r="C206" s="14">
        <v>3362.430677461798</v>
      </c>
      <c r="D206" s="14">
        <v>2985.8969885618808</v>
      </c>
      <c r="E206" s="14">
        <v>14659.973584546206</v>
      </c>
      <c r="F206" s="14">
        <v>25033.820968140641</v>
      </c>
      <c r="G206" s="14">
        <f t="shared" si="5"/>
        <v>69724.453328027914</v>
      </c>
      <c r="H206" s="14">
        <v>55701.033848762811</v>
      </c>
      <c r="I206" s="14">
        <f t="shared" si="6"/>
        <v>125425.48717679072</v>
      </c>
      <c r="J206" s="28">
        <f>+VLOOKUP(A206,[1]Sheet1!$B$16:$T$703,15,FALSE)</f>
        <v>0</v>
      </c>
      <c r="K206" s="28">
        <f>+VLOOKUP(A206,[1]Sheet1!$B$16:$T$703,16,FALSE)</f>
        <v>0</v>
      </c>
      <c r="L206" s="31">
        <f>+VLOOKUP(A206,[1]Sheet1!$B$16:$T$703,19,FALSE)</f>
        <v>0</v>
      </c>
    </row>
    <row r="207" spans="1:12" x14ac:dyDescent="0.25">
      <c r="A207" t="s">
        <v>206</v>
      </c>
      <c r="B207" s="14">
        <v>5405.8138929515117</v>
      </c>
      <c r="C207" s="14">
        <v>-99513.090185403315</v>
      </c>
      <c r="D207" s="14">
        <v>15444.992834672857</v>
      </c>
      <c r="E207" s="14">
        <v>-93277.831391757718</v>
      </c>
      <c r="F207" s="14">
        <v>-86113.129046204092</v>
      </c>
      <c r="G207" s="14">
        <f t="shared" ref="G207:G270" si="7">SUM(B207:F207)</f>
        <v>-258053.24389574077</v>
      </c>
      <c r="H207" s="14">
        <v>282795.41533397057</v>
      </c>
      <c r="I207" s="14">
        <f t="shared" ref="I207:I270" si="8">G207+H207</f>
        <v>24742.171438229794</v>
      </c>
      <c r="J207" s="28">
        <f>+VLOOKUP(A207,[1]Sheet1!$B$16:$T$703,15,FALSE)</f>
        <v>258053.24</v>
      </c>
      <c r="K207" s="28">
        <f>+VLOOKUP(A207,[1]Sheet1!$B$16:$T$703,16,FALSE)</f>
        <v>0</v>
      </c>
      <c r="L207" s="31">
        <f>+VLOOKUP(A207,[1]Sheet1!$B$16:$T$703,19,FALSE)</f>
        <v>0</v>
      </c>
    </row>
    <row r="208" spans="1:12" x14ac:dyDescent="0.25">
      <c r="A208" t="s">
        <v>51</v>
      </c>
      <c r="B208" s="14">
        <v>-20834.491629575801</v>
      </c>
      <c r="C208" s="14">
        <v>9930.1057780510673</v>
      </c>
      <c r="D208" s="14">
        <v>1908.6783745836758</v>
      </c>
      <c r="E208" s="14">
        <v>67.744965904698574</v>
      </c>
      <c r="F208" s="14">
        <v>11055.777228234116</v>
      </c>
      <c r="G208" s="14">
        <f t="shared" si="7"/>
        <v>2127.8147171977562</v>
      </c>
      <c r="H208" s="14">
        <v>25587.097144315023</v>
      </c>
      <c r="I208" s="14">
        <f t="shared" si="8"/>
        <v>27714.911861512781</v>
      </c>
      <c r="J208" s="28">
        <f>+VLOOKUP(A208,[1]Sheet1!$B$16:$T$703,15,FALSE)</f>
        <v>0</v>
      </c>
      <c r="K208" s="28">
        <f>+VLOOKUP(A208,[1]Sheet1!$B$16:$T$703,16,FALSE)</f>
        <v>0</v>
      </c>
      <c r="L208" s="31">
        <f>+VLOOKUP(A208,[1]Sheet1!$B$16:$T$703,19,FALSE)</f>
        <v>0</v>
      </c>
    </row>
    <row r="209" spans="1:12" x14ac:dyDescent="0.25">
      <c r="A209" t="s">
        <v>9</v>
      </c>
      <c r="B209" s="14">
        <v>401881.19274053781</v>
      </c>
      <c r="C209" s="14">
        <v>482604.60830634786</v>
      </c>
      <c r="D209" s="14">
        <v>435348.67057038611</v>
      </c>
      <c r="E209" s="14">
        <v>218303.40235083282</v>
      </c>
      <c r="F209" s="14">
        <v>166295.73254200863</v>
      </c>
      <c r="G209" s="14">
        <f t="shared" si="7"/>
        <v>1704433.606510113</v>
      </c>
      <c r="H209" s="14">
        <v>810542.01612303848</v>
      </c>
      <c r="I209" s="14">
        <f t="shared" si="8"/>
        <v>2514975.6226331517</v>
      </c>
      <c r="J209" s="28">
        <f>+VLOOKUP(A209,[1]Sheet1!$B$16:$T$703,15,FALSE)</f>
        <v>0</v>
      </c>
      <c r="K209" s="28">
        <f>+VLOOKUP(A209,[1]Sheet1!$B$16:$T$703,16,FALSE)</f>
        <v>2514976</v>
      </c>
      <c r="L209" s="31">
        <f>+VLOOKUP(A209,[1]Sheet1!$B$16:$T$703,19,FALSE)</f>
        <v>0</v>
      </c>
    </row>
    <row r="210" spans="1:12" x14ac:dyDescent="0.25">
      <c r="A210" t="s">
        <v>366</v>
      </c>
      <c r="B210" s="14">
        <v>-46908.353113648678</v>
      </c>
      <c r="C210" s="14">
        <v>-42149.01101437935</v>
      </c>
      <c r="D210" s="14">
        <v>-40651.203385583482</v>
      </c>
      <c r="E210" s="14">
        <v>-38931.207157409779</v>
      </c>
      <c r="F210" s="14">
        <v>-32415.229126323968</v>
      </c>
      <c r="G210" s="14">
        <f t="shared" si="7"/>
        <v>-201055.00379734527</v>
      </c>
      <c r="H210" s="14">
        <v>101007.29484600227</v>
      </c>
      <c r="I210" s="14">
        <f t="shared" si="8"/>
        <v>-100047.708951343</v>
      </c>
      <c r="J210" s="28">
        <f>+VLOOKUP(A210,[1]Sheet1!$B$16:$T$703,15,FALSE)</f>
        <v>101007.3</v>
      </c>
      <c r="K210" s="28">
        <f>+VLOOKUP(A210,[1]Sheet1!$B$16:$T$703,16,FALSE)</f>
        <v>0</v>
      </c>
      <c r="L210" s="31">
        <f>+VLOOKUP(A210,[1]Sheet1!$B$16:$T$703,19,FALSE)</f>
        <v>9</v>
      </c>
    </row>
    <row r="211" spans="1:12" s="34" customFormat="1" x14ac:dyDescent="0.25">
      <c r="A211" s="34" t="s">
        <v>592</v>
      </c>
      <c r="B211" s="37">
        <v>-180232.81621894156</v>
      </c>
      <c r="C211" s="37">
        <v>-201974.22106166804</v>
      </c>
      <c r="D211" s="37">
        <v>-73757.100964152531</v>
      </c>
      <c r="E211" s="37">
        <v>-57735.229690425032</v>
      </c>
      <c r="F211" s="37">
        <v>-62145.347424374071</v>
      </c>
      <c r="G211" s="37">
        <f t="shared" si="7"/>
        <v>-575844.71535956126</v>
      </c>
      <c r="H211" s="37">
        <v>200664</v>
      </c>
      <c r="I211" s="37">
        <f>SUM(G211+H211)</f>
        <v>-375180.71535956126</v>
      </c>
      <c r="J211" s="37">
        <v>200664</v>
      </c>
      <c r="K211" s="37">
        <f>+VLOOKUP(A211,[1]Sheet1!$B$16:$T$703,16,FALSE)</f>
        <v>0</v>
      </c>
      <c r="L211" s="39">
        <f>+VLOOKUP(A211,[1]Sheet1!$B$16:$T$703,19,FALSE)</f>
        <v>13</v>
      </c>
    </row>
    <row r="212" spans="1:12" x14ac:dyDescent="0.25">
      <c r="A212" t="s">
        <v>193</v>
      </c>
      <c r="B212" s="14">
        <v>-62851.687089305997</v>
      </c>
      <c r="C212" s="14">
        <v>-75504.804637977781</v>
      </c>
      <c r="D212" s="14">
        <v>12455.517884125156</v>
      </c>
      <c r="E212" s="14">
        <v>-63482.499460015941</v>
      </c>
      <c r="F212" s="14">
        <v>12494.992075618124</v>
      </c>
      <c r="G212" s="14">
        <f t="shared" si="7"/>
        <v>-176888.48122755642</v>
      </c>
      <c r="H212" s="14">
        <v>191420.38153336398</v>
      </c>
      <c r="I212" s="14">
        <f t="shared" si="8"/>
        <v>14531.900305807561</v>
      </c>
      <c r="J212" s="28">
        <f>+VLOOKUP(A212,[1]Sheet1!$B$16:$T$703,15,FALSE)</f>
        <v>176888.48</v>
      </c>
      <c r="K212" s="28">
        <f>+VLOOKUP(A212,[1]Sheet1!$B$16:$T$703,16,FALSE)</f>
        <v>0</v>
      </c>
      <c r="L212" s="31">
        <f>+VLOOKUP(A212,[1]Sheet1!$B$16:$T$703,19,FALSE)</f>
        <v>0</v>
      </c>
    </row>
    <row r="213" spans="1:12" x14ac:dyDescent="0.25">
      <c r="A213" t="s">
        <v>192</v>
      </c>
      <c r="B213" s="14">
        <v>7494.471158396278</v>
      </c>
      <c r="C213" s="14">
        <v>23446.856799288391</v>
      </c>
      <c r="D213" s="14">
        <v>-125456.84320048863</v>
      </c>
      <c r="E213" s="14">
        <v>14531.299906177592</v>
      </c>
      <c r="F213" s="14">
        <v>15556.630220857274</v>
      </c>
      <c r="G213" s="14">
        <f t="shared" si="7"/>
        <v>-64427.585115769092</v>
      </c>
      <c r="H213" s="14">
        <v>295060.4165951765</v>
      </c>
      <c r="I213" s="14">
        <f t="shared" si="8"/>
        <v>230632.83147940741</v>
      </c>
      <c r="J213" s="28">
        <f>+VLOOKUP(A213,[1]Sheet1!$B$16:$T$703,15,FALSE)</f>
        <v>64427.59</v>
      </c>
      <c r="K213" s="28">
        <f>+VLOOKUP(A213,[1]Sheet1!$B$16:$T$703,16,FALSE)</f>
        <v>0</v>
      </c>
      <c r="L213" s="31">
        <f>+VLOOKUP(A213,[1]Sheet1!$B$16:$T$703,19,FALSE)</f>
        <v>0</v>
      </c>
    </row>
    <row r="214" spans="1:12" x14ac:dyDescent="0.25">
      <c r="A214" t="s">
        <v>545</v>
      </c>
      <c r="B214" s="14">
        <v>-141613.40310965615</v>
      </c>
      <c r="C214" s="14">
        <v>-144262.11827099122</v>
      </c>
      <c r="D214" s="14">
        <v>-121988.70114655566</v>
      </c>
      <c r="E214" s="14">
        <v>-131491.1631588311</v>
      </c>
      <c r="F214" s="14">
        <v>-107826.44716569477</v>
      </c>
      <c r="G214" s="14">
        <f t="shared" si="7"/>
        <v>-647181.83285172889</v>
      </c>
      <c r="H214" s="14">
        <v>356449.68509654963</v>
      </c>
      <c r="I214" s="14">
        <f t="shared" si="8"/>
        <v>-290732.14775517926</v>
      </c>
      <c r="J214" s="28">
        <f>+VLOOKUP(A214,[1]Sheet1!$B$16:$T$703,15,FALSE)</f>
        <v>356450</v>
      </c>
      <c r="K214" s="28">
        <f>+VLOOKUP(A214,[1]Sheet1!$B$16:$T$703,16,FALSE)</f>
        <v>0</v>
      </c>
      <c r="L214" s="31">
        <f>+VLOOKUP(A214,[1]Sheet1!$B$16:$T$703,19,FALSE)</f>
        <v>6</v>
      </c>
    </row>
    <row r="215" spans="1:12" x14ac:dyDescent="0.25">
      <c r="A215" t="s">
        <v>439</v>
      </c>
      <c r="B215" s="14">
        <v>3974.8145026782295</v>
      </c>
      <c r="C215" s="14">
        <v>99442.955710739785</v>
      </c>
      <c r="D215" s="14">
        <v>52640.498780465146</v>
      </c>
      <c r="E215" s="14">
        <v>83434.850108515122</v>
      </c>
      <c r="F215" s="14">
        <v>-13376.543537287374</v>
      </c>
      <c r="G215" s="14">
        <f t="shared" si="7"/>
        <v>226116.57556511092</v>
      </c>
      <c r="H215" s="14">
        <v>190293.87423204043</v>
      </c>
      <c r="I215" s="14">
        <f t="shared" si="8"/>
        <v>416410.44979715138</v>
      </c>
      <c r="J215" s="28">
        <f>+VLOOKUP(A215,[1]Sheet1!$B$16:$T$703,15,FALSE)</f>
        <v>0</v>
      </c>
      <c r="K215" s="28">
        <f>+VLOOKUP(A215,[1]Sheet1!$B$16:$T$703,16,FALSE)</f>
        <v>0</v>
      </c>
      <c r="L215" s="31">
        <f>+VLOOKUP(A215,[1]Sheet1!$B$16:$T$703,19,FALSE)</f>
        <v>0</v>
      </c>
    </row>
    <row r="216" spans="1:12" x14ac:dyDescent="0.25">
      <c r="A216" t="s">
        <v>347</v>
      </c>
      <c r="B216" s="14">
        <v>24010.461191870596</v>
      </c>
      <c r="C216" s="14">
        <v>23617.16628227504</v>
      </c>
      <c r="D216" s="14">
        <v>19379.905192485538</v>
      </c>
      <c r="E216" s="14">
        <v>22691.108278004958</v>
      </c>
      <c r="F216" s="14">
        <v>23984.515881145009</v>
      </c>
      <c r="G216" s="14">
        <f t="shared" si="7"/>
        <v>113683.15682578115</v>
      </c>
      <c r="H216" s="14">
        <v>41918.148168692707</v>
      </c>
      <c r="I216" s="14">
        <f t="shared" si="8"/>
        <v>155601.30499447384</v>
      </c>
      <c r="J216" s="28">
        <f>+VLOOKUP(A216,[1]Sheet1!$B$16:$T$703,15,FALSE)</f>
        <v>0</v>
      </c>
      <c r="K216" s="28">
        <f>+VLOOKUP(A216,[1]Sheet1!$B$16:$T$703,16,FALSE)</f>
        <v>0</v>
      </c>
      <c r="L216" s="31">
        <f>+VLOOKUP(A216,[1]Sheet1!$B$16:$T$703,19,FALSE)</f>
        <v>0</v>
      </c>
    </row>
    <row r="217" spans="1:12" x14ac:dyDescent="0.25">
      <c r="A217" t="s">
        <v>231</v>
      </c>
      <c r="B217" s="14">
        <v>-103307.12870571551</v>
      </c>
      <c r="C217" s="14">
        <v>-103558.09851063006</v>
      </c>
      <c r="D217" s="14">
        <v>-97140.185620258912</v>
      </c>
      <c r="E217" s="14">
        <v>93962.359788092494</v>
      </c>
      <c r="F217" s="14">
        <v>113165.87458599421</v>
      </c>
      <c r="G217" s="14">
        <f t="shared" si="7"/>
        <v>-96877.178462517812</v>
      </c>
      <c r="H217" s="14">
        <v>272617.2891157968</v>
      </c>
      <c r="I217" s="14">
        <f t="shared" si="8"/>
        <v>175740.110653279</v>
      </c>
      <c r="J217" s="28">
        <f>+VLOOKUP(A217,[1]Sheet1!$B$16:$T$703,15,FALSE)</f>
        <v>96877.18</v>
      </c>
      <c r="K217" s="28">
        <f>+VLOOKUP(A217,[1]Sheet1!$B$16:$T$703,16,FALSE)</f>
        <v>0</v>
      </c>
      <c r="L217" s="31">
        <f>+VLOOKUP(A217,[1]Sheet1!$B$16:$T$703,19,FALSE)</f>
        <v>0</v>
      </c>
    </row>
    <row r="218" spans="1:12" x14ac:dyDescent="0.25">
      <c r="A218" t="s">
        <v>502</v>
      </c>
      <c r="B218" s="14">
        <v>-120983.52731678041</v>
      </c>
      <c r="C218" s="14">
        <v>-113968.32479621538</v>
      </c>
      <c r="D218" s="14">
        <v>-108586.78808130645</v>
      </c>
      <c r="E218" s="14">
        <v>-96696.678096736112</v>
      </c>
      <c r="F218" s="14">
        <v>-79656.290546410804</v>
      </c>
      <c r="G218" s="14">
        <f t="shared" si="7"/>
        <v>-519891.60883744922</v>
      </c>
      <c r="H218" s="14">
        <v>253850.00803767069</v>
      </c>
      <c r="I218" s="14">
        <f t="shared" si="8"/>
        <v>-266041.60079977853</v>
      </c>
      <c r="J218" s="28">
        <f>+VLOOKUP(A218,[1]Sheet1!$B$16:$T$703,15,FALSE)</f>
        <v>253850.00803767069</v>
      </c>
      <c r="K218" s="28">
        <f>+VLOOKUP(A218,[1]Sheet1!$B$16:$T$703,16,FALSE)</f>
        <v>0</v>
      </c>
      <c r="L218" s="31">
        <f>+VLOOKUP(A218,[1]Sheet1!$B$16:$T$703,19,FALSE)</f>
        <v>9</v>
      </c>
    </row>
    <row r="219" spans="1:12" x14ac:dyDescent="0.25">
      <c r="A219" t="s">
        <v>387</v>
      </c>
      <c r="B219" s="14">
        <v>-77596.227538773193</v>
      </c>
      <c r="C219" s="14">
        <v>-90105.281885120217</v>
      </c>
      <c r="D219" s="14">
        <v>-89520.789610868072</v>
      </c>
      <c r="E219" s="14">
        <v>-81386.605151973723</v>
      </c>
      <c r="F219" s="14">
        <v>-82878.560406829376</v>
      </c>
      <c r="G219" s="14">
        <f t="shared" si="7"/>
        <v>-421487.46459356463</v>
      </c>
      <c r="H219" s="14">
        <v>235095.3280170566</v>
      </c>
      <c r="I219" s="14">
        <f t="shared" si="8"/>
        <v>-186392.13657650803</v>
      </c>
      <c r="J219" s="28">
        <f>+VLOOKUP(A219,[1]Sheet1!$B$16:$T$703,15,FALSE)</f>
        <v>235095.4</v>
      </c>
      <c r="K219" s="28">
        <f>+VLOOKUP(A219,[1]Sheet1!$B$16:$T$703,16,FALSE)</f>
        <v>0</v>
      </c>
      <c r="L219" s="31">
        <f>+VLOOKUP(A219,[1]Sheet1!$B$16:$T$703,19,FALSE)</f>
        <v>6</v>
      </c>
    </row>
    <row r="220" spans="1:12" x14ac:dyDescent="0.25">
      <c r="A220" t="s">
        <v>579</v>
      </c>
      <c r="B220" s="14">
        <v>-82092.747673977603</v>
      </c>
      <c r="C220" s="14">
        <v>77780.075048954212</v>
      </c>
      <c r="D220" s="14">
        <v>128141.16749006639</v>
      </c>
      <c r="E220" s="14">
        <v>59203.754840791858</v>
      </c>
      <c r="F220" s="14">
        <v>121552.99649226332</v>
      </c>
      <c r="G220" s="14">
        <f t="shared" si="7"/>
        <v>304585.24619809818</v>
      </c>
      <c r="H220" s="14">
        <v>247285.52496025016</v>
      </c>
      <c r="I220" s="14">
        <f t="shared" si="8"/>
        <v>551870.7711583483</v>
      </c>
      <c r="J220" s="28">
        <f>+VLOOKUP(A220,[1]Sheet1!$B$16:$T$703,15,FALSE)</f>
        <v>0</v>
      </c>
      <c r="K220" s="28">
        <f>+VLOOKUP(A220,[1]Sheet1!$B$16:$T$703,16,FALSE)</f>
        <v>0</v>
      </c>
      <c r="L220" s="31">
        <f>+VLOOKUP(A220,[1]Sheet1!$B$16:$T$703,19,FALSE)</f>
        <v>0</v>
      </c>
    </row>
    <row r="221" spans="1:12" x14ac:dyDescent="0.25">
      <c r="A221" t="s">
        <v>94</v>
      </c>
      <c r="B221" s="14">
        <v>-74245.894736268921</v>
      </c>
      <c r="C221" s="14">
        <v>-83892.047416478468</v>
      </c>
      <c r="D221" s="14">
        <v>16695.236634759003</v>
      </c>
      <c r="E221" s="14">
        <v>-76232.17774820872</v>
      </c>
      <c r="F221" s="14">
        <v>85131.560516557365</v>
      </c>
      <c r="G221" s="14">
        <f t="shared" si="7"/>
        <v>-132543.32274963974</v>
      </c>
      <c r="H221" s="14">
        <v>216226.20456924677</v>
      </c>
      <c r="I221" s="14">
        <f t="shared" si="8"/>
        <v>83682.881819607021</v>
      </c>
      <c r="J221" s="28">
        <f>+VLOOKUP(A221,[1]Sheet1!$B$16:$T$703,15,FALSE)</f>
        <v>132543</v>
      </c>
      <c r="K221" s="28">
        <f>+VLOOKUP(A221,[1]Sheet1!$B$16:$T$703,16,FALSE)</f>
        <v>24395</v>
      </c>
      <c r="L221" s="31">
        <f>+VLOOKUP(A221,[1]Sheet1!$B$16:$T$703,19,FALSE)</f>
        <v>0</v>
      </c>
    </row>
    <row r="222" spans="1:12" x14ac:dyDescent="0.25">
      <c r="A222" t="s">
        <v>171</v>
      </c>
      <c r="B222" s="14">
        <v>867.23085063547842</v>
      </c>
      <c r="C222" s="14">
        <v>62100.182145708372</v>
      </c>
      <c r="D222" s="14">
        <v>40743.966535842301</v>
      </c>
      <c r="E222" s="14">
        <v>34073.517302691711</v>
      </c>
      <c r="F222" s="14">
        <v>28033.705757139534</v>
      </c>
      <c r="G222" s="14">
        <f t="shared" si="7"/>
        <v>165818.60259201739</v>
      </c>
      <c r="H222" s="14">
        <v>72518.362035761384</v>
      </c>
      <c r="I222" s="14">
        <f t="shared" si="8"/>
        <v>238336.96462777877</v>
      </c>
      <c r="J222" s="28">
        <f>+VLOOKUP(A222,[1]Sheet1!$B$16:$T$703,15,FALSE)</f>
        <v>0</v>
      </c>
      <c r="K222" s="28">
        <f>+VLOOKUP(A222,[1]Sheet1!$B$16:$T$703,16,FALSE)</f>
        <v>0</v>
      </c>
      <c r="L222" s="31">
        <f>+VLOOKUP(A222,[1]Sheet1!$B$16:$T$703,19,FALSE)</f>
        <v>0</v>
      </c>
    </row>
    <row r="223" spans="1:12" x14ac:dyDescent="0.25">
      <c r="A223" t="s">
        <v>111</v>
      </c>
      <c r="B223" s="14">
        <v>-349867.09316590836</v>
      </c>
      <c r="C223" s="14">
        <v>52611.390553218022</v>
      </c>
      <c r="D223" s="14">
        <v>446382.4947552025</v>
      </c>
      <c r="E223" s="14">
        <v>120644.30854976494</v>
      </c>
      <c r="F223" s="14">
        <v>-376553.50663784723</v>
      </c>
      <c r="G223" s="14">
        <f t="shared" si="7"/>
        <v>-106782.40594557015</v>
      </c>
      <c r="H223" s="14">
        <v>586851.30702047609</v>
      </c>
      <c r="I223" s="14">
        <f t="shared" si="8"/>
        <v>480068.90107490594</v>
      </c>
      <c r="J223" s="28">
        <f>+VLOOKUP(A223,[1]Sheet1!$B$16:$T$703,15,FALSE)</f>
        <v>106782.41</v>
      </c>
      <c r="K223" s="28">
        <f>+VLOOKUP(A223,[1]Sheet1!$B$16:$T$703,16,FALSE)</f>
        <v>0</v>
      </c>
      <c r="L223" s="31">
        <f>+VLOOKUP(A223,[1]Sheet1!$B$16:$T$703,19,FALSE)</f>
        <v>0</v>
      </c>
    </row>
    <row r="224" spans="1:12" x14ac:dyDescent="0.25">
      <c r="A224" t="s">
        <v>469</v>
      </c>
      <c r="B224" s="14">
        <v>5562.2970690510556</v>
      </c>
      <c r="C224" s="14">
        <v>-111248.61566691178</v>
      </c>
      <c r="D224" s="14">
        <v>-111471.2406778208</v>
      </c>
      <c r="E224" s="14">
        <v>-105185.04762137592</v>
      </c>
      <c r="F224" s="14">
        <v>13382.720813711232</v>
      </c>
      <c r="G224" s="14">
        <f t="shared" si="7"/>
        <v>-308959.88608334621</v>
      </c>
      <c r="H224" s="14">
        <v>269585.89484610263</v>
      </c>
      <c r="I224" s="14">
        <f t="shared" si="8"/>
        <v>-39373.991237243579</v>
      </c>
      <c r="J224" s="28">
        <f>+VLOOKUP(A224,[1]Sheet1!$B$16:$T$703,15,FALSE)</f>
        <v>269585.89484610263</v>
      </c>
      <c r="K224" s="28">
        <f>+VLOOKUP(A224,[1]Sheet1!$B$16:$T$703,16,FALSE)</f>
        <v>0</v>
      </c>
      <c r="L224" s="31">
        <f>+VLOOKUP(A224,[1]Sheet1!$B$16:$T$703,19,FALSE)</f>
        <v>1</v>
      </c>
    </row>
    <row r="225" spans="1:12" x14ac:dyDescent="0.25">
      <c r="A225" t="s">
        <v>368</v>
      </c>
      <c r="B225" s="14">
        <v>-51106.918957144153</v>
      </c>
      <c r="C225" s="14">
        <v>70305.599471851529</v>
      </c>
      <c r="D225" s="14">
        <v>36420.103918852088</v>
      </c>
      <c r="E225" s="14">
        <v>44585.321512866751</v>
      </c>
      <c r="F225" s="14">
        <v>11272.401264571956</v>
      </c>
      <c r="G225" s="14">
        <f t="shared" si="7"/>
        <v>111476.50721099818</v>
      </c>
      <c r="H225" s="14">
        <v>126809.07094090695</v>
      </c>
      <c r="I225" s="14">
        <f t="shared" si="8"/>
        <v>238285.57815190515</v>
      </c>
      <c r="J225" s="28">
        <f>+VLOOKUP(A225,[1]Sheet1!$B$16:$T$703,15,FALSE)</f>
        <v>0</v>
      </c>
      <c r="K225" s="28">
        <f>+VLOOKUP(A225,[1]Sheet1!$B$16:$T$703,16,FALSE)</f>
        <v>0</v>
      </c>
      <c r="L225" s="31">
        <f>+VLOOKUP(A225,[1]Sheet1!$B$16:$T$703,19,FALSE)</f>
        <v>0</v>
      </c>
    </row>
    <row r="226" spans="1:12" x14ac:dyDescent="0.25">
      <c r="A226" t="s">
        <v>71</v>
      </c>
      <c r="B226" s="14">
        <v>23063.651422173771</v>
      </c>
      <c r="C226" s="14">
        <v>25694.299289096049</v>
      </c>
      <c r="D226" s="14">
        <v>27373.869079204502</v>
      </c>
      <c r="E226" s="14">
        <v>8063.1544241012307</v>
      </c>
      <c r="F226" s="14">
        <v>24897.390143951696</v>
      </c>
      <c r="G226" s="14">
        <f t="shared" si="7"/>
        <v>109092.36435852724</v>
      </c>
      <c r="H226" s="14">
        <v>32078.862375111523</v>
      </c>
      <c r="I226" s="14">
        <f t="shared" si="8"/>
        <v>141171.22673363876</v>
      </c>
      <c r="J226" s="28">
        <f>+VLOOKUP(A226,[1]Sheet1!$B$16:$T$703,15,FALSE)</f>
        <v>0</v>
      </c>
      <c r="K226" s="28">
        <f>+VLOOKUP(A226,[1]Sheet1!$B$16:$T$703,16,FALSE)</f>
        <v>0</v>
      </c>
      <c r="L226" s="31">
        <f>+VLOOKUP(A226,[1]Sheet1!$B$16:$T$703,19,FALSE)</f>
        <v>0</v>
      </c>
    </row>
    <row r="227" spans="1:12" x14ac:dyDescent="0.25">
      <c r="A227" t="s">
        <v>447</v>
      </c>
      <c r="B227" s="14">
        <v>29861.060401771123</v>
      </c>
      <c r="C227" s="14">
        <v>62167.513873676136</v>
      </c>
      <c r="D227" s="14">
        <v>34285.325589320943</v>
      </c>
      <c r="E227" s="14">
        <v>59173.359747925264</v>
      </c>
      <c r="F227" s="14">
        <v>54621.602563522159</v>
      </c>
      <c r="G227" s="14">
        <f t="shared" si="7"/>
        <v>240108.86217621563</v>
      </c>
      <c r="H227" s="14">
        <v>131594.82412807806</v>
      </c>
      <c r="I227" s="14">
        <f t="shared" si="8"/>
        <v>371703.68630429369</v>
      </c>
      <c r="J227" s="28">
        <f>+VLOOKUP(A227,[1]Sheet1!$B$16:$T$703,15,FALSE)</f>
        <v>0</v>
      </c>
      <c r="K227" s="28">
        <f>+VLOOKUP(A227,[1]Sheet1!$B$16:$T$703,16,FALSE)</f>
        <v>0</v>
      </c>
      <c r="L227" s="31">
        <f>+VLOOKUP(A227,[1]Sheet1!$B$16:$T$703,19,FALSE)</f>
        <v>0</v>
      </c>
    </row>
    <row r="228" spans="1:12" x14ac:dyDescent="0.25">
      <c r="A228" t="s">
        <v>345</v>
      </c>
      <c r="B228" s="14">
        <v>-59062.600102530923</v>
      </c>
      <c r="C228" s="14">
        <v>-68341.245724771012</v>
      </c>
      <c r="D228" s="14">
        <v>50400.111639695737</v>
      </c>
      <c r="E228" s="14">
        <v>-52958.740131584898</v>
      </c>
      <c r="F228" s="14">
        <v>-50292.002212426596</v>
      </c>
      <c r="G228" s="14">
        <f t="shared" si="7"/>
        <v>-180254.47653161769</v>
      </c>
      <c r="H228" s="14">
        <v>164085.24109665657</v>
      </c>
      <c r="I228" s="14">
        <f t="shared" si="8"/>
        <v>-16169.235434961127</v>
      </c>
      <c r="J228" s="28">
        <f>+VLOOKUP(A228,[1]Sheet1!$B$16:$T$703,15,FALSE)</f>
        <v>164085.29999999999</v>
      </c>
      <c r="K228" s="28">
        <f>+VLOOKUP(A228,[1]Sheet1!$B$16:$T$703,16,FALSE)</f>
        <v>0</v>
      </c>
      <c r="L228" s="31">
        <f>+VLOOKUP(A228,[1]Sheet1!$B$16:$T$703,19,FALSE)</f>
        <v>1</v>
      </c>
    </row>
    <row r="229" spans="1:12" x14ac:dyDescent="0.25">
      <c r="A229" t="s">
        <v>130</v>
      </c>
      <c r="B229" s="14">
        <v>36148.055346451903</v>
      </c>
      <c r="C229" s="14">
        <v>26970.534207843528</v>
      </c>
      <c r="D229" s="14">
        <v>50986.438335461193</v>
      </c>
      <c r="E229" s="14">
        <v>52834.719311993445</v>
      </c>
      <c r="F229" s="14">
        <v>48688.380424971678</v>
      </c>
      <c r="G229" s="14">
        <f t="shared" si="7"/>
        <v>215628.12762672175</v>
      </c>
      <c r="H229" s="14">
        <v>105139.07348956911</v>
      </c>
      <c r="I229" s="14">
        <f t="shared" si="8"/>
        <v>320767.20111629087</v>
      </c>
      <c r="J229" s="28">
        <f>+VLOOKUP(A229,[1]Sheet1!$B$16:$T$703,15,FALSE)</f>
        <v>0</v>
      </c>
      <c r="K229" s="28">
        <f>+VLOOKUP(A229,[1]Sheet1!$B$16:$T$703,16,FALSE)</f>
        <v>0</v>
      </c>
      <c r="L229" s="31">
        <f>+VLOOKUP(A229,[1]Sheet1!$B$16:$T$703,19,FALSE)</f>
        <v>0</v>
      </c>
    </row>
    <row r="230" spans="1:12" x14ac:dyDescent="0.25">
      <c r="A230" t="s">
        <v>376</v>
      </c>
      <c r="B230" s="14">
        <v>99522.447441368829</v>
      </c>
      <c r="C230" s="14">
        <v>115829.47484601983</v>
      </c>
      <c r="D230" s="14">
        <v>66266.806673232728</v>
      </c>
      <c r="E230" s="14">
        <v>106550.53669474013</v>
      </c>
      <c r="F230" s="14">
        <v>31184.460218239921</v>
      </c>
      <c r="G230" s="14">
        <f t="shared" si="7"/>
        <v>419353.72587360145</v>
      </c>
      <c r="H230" s="14">
        <v>249710.06951964047</v>
      </c>
      <c r="I230" s="14">
        <f t="shared" si="8"/>
        <v>669063.79539324192</v>
      </c>
      <c r="J230" s="28">
        <f>+VLOOKUP(A230,[1]Sheet1!$B$16:$T$703,15,FALSE)</f>
        <v>0</v>
      </c>
      <c r="K230" s="28">
        <f>+VLOOKUP(A230,[1]Sheet1!$B$16:$T$703,16,FALSE)</f>
        <v>0</v>
      </c>
      <c r="L230" s="31">
        <f>+VLOOKUP(A230,[1]Sheet1!$B$16:$T$703,19,FALSE)</f>
        <v>0</v>
      </c>
    </row>
    <row r="231" spans="1:12" x14ac:dyDescent="0.25">
      <c r="A231" t="s">
        <v>162</v>
      </c>
      <c r="B231" s="14">
        <v>20069.663907023973</v>
      </c>
      <c r="C231" s="14">
        <v>55834.497680918888</v>
      </c>
      <c r="D231" s="14">
        <v>27882.928270373886</v>
      </c>
      <c r="E231" s="14">
        <v>257.19856715762802</v>
      </c>
      <c r="F231" s="14">
        <v>-43079.00380905412</v>
      </c>
      <c r="G231" s="14">
        <f t="shared" si="7"/>
        <v>60965.284616420249</v>
      </c>
      <c r="H231" s="14">
        <v>96925.091484750272</v>
      </c>
      <c r="I231" s="14">
        <f t="shared" si="8"/>
        <v>157890.37610117052</v>
      </c>
      <c r="J231" s="28">
        <f>+VLOOKUP(A231,[1]Sheet1!$B$16:$T$703,15,FALSE)</f>
        <v>0</v>
      </c>
      <c r="K231" s="28">
        <f>+VLOOKUP(A231,[1]Sheet1!$B$16:$T$703,16,FALSE)</f>
        <v>0</v>
      </c>
      <c r="L231" s="31">
        <f>+VLOOKUP(A231,[1]Sheet1!$B$16:$T$703,19,FALSE)</f>
        <v>0</v>
      </c>
    </row>
    <row r="232" spans="1:12" x14ac:dyDescent="0.25">
      <c r="A232" t="s">
        <v>343</v>
      </c>
      <c r="B232" s="14">
        <v>-52163.263122433091</v>
      </c>
      <c r="C232" s="14">
        <v>-50161.842013880807</v>
      </c>
      <c r="D232" s="14">
        <v>34541.270950145445</v>
      </c>
      <c r="E232" s="14">
        <v>43241.170146776945</v>
      </c>
      <c r="F232" s="14">
        <v>-44344.862967564499</v>
      </c>
      <c r="G232" s="14">
        <f t="shared" si="7"/>
        <v>-68887.527006955992</v>
      </c>
      <c r="H232" s="14">
        <v>126060.04598364529</v>
      </c>
      <c r="I232" s="14">
        <f t="shared" si="8"/>
        <v>57172.518976689302</v>
      </c>
      <c r="J232" s="28">
        <f>+VLOOKUP(A232,[1]Sheet1!$B$16:$T$703,15,FALSE)</f>
        <v>68887.53</v>
      </c>
      <c r="K232" s="28">
        <f>+VLOOKUP(A232,[1]Sheet1!$B$16:$T$703,16,FALSE)</f>
        <v>0</v>
      </c>
      <c r="L232" s="31">
        <f>+VLOOKUP(A232,[1]Sheet1!$B$16:$T$703,19,FALSE)</f>
        <v>0</v>
      </c>
    </row>
    <row r="233" spans="1:12" x14ac:dyDescent="0.25">
      <c r="A233" t="s">
        <v>16</v>
      </c>
      <c r="B233" s="14">
        <v>-27737.400145873049</v>
      </c>
      <c r="C233" s="14">
        <v>37282.057582441135</v>
      </c>
      <c r="D233" s="14">
        <v>5382.0576905372372</v>
      </c>
      <c r="E233" s="14">
        <v>-39101.343383713895</v>
      </c>
      <c r="F233" s="14">
        <v>-43248.608184292258</v>
      </c>
      <c r="G233" s="14">
        <f t="shared" si="7"/>
        <v>-67423.23644090083</v>
      </c>
      <c r="H233" s="14">
        <v>82204.448619279865</v>
      </c>
      <c r="I233" s="14">
        <f t="shared" si="8"/>
        <v>14781.212178379035</v>
      </c>
      <c r="J233" s="28">
        <f>+VLOOKUP(A233,[1]Sheet1!$B$16:$T$703,15,FALSE)</f>
        <v>67423</v>
      </c>
      <c r="K233" s="28">
        <f>+VLOOKUP(A233,[1]Sheet1!$B$16:$T$703,16,FALSE)</f>
        <v>14781</v>
      </c>
      <c r="L233" s="31">
        <f>+VLOOKUP(A233,[1]Sheet1!$B$16:$T$703,19,FALSE)</f>
        <v>0</v>
      </c>
    </row>
    <row r="234" spans="1:12" x14ac:dyDescent="0.25">
      <c r="A234" t="s">
        <v>346</v>
      </c>
      <c r="B234" s="14">
        <v>91273.117536158956</v>
      </c>
      <c r="C234" s="14">
        <v>104072.51292474753</v>
      </c>
      <c r="D234" s="14">
        <v>106125.60640580703</v>
      </c>
      <c r="E234" s="14">
        <v>96038.366866161319</v>
      </c>
      <c r="F234" s="14">
        <v>78705.331611544956</v>
      </c>
      <c r="G234" s="14">
        <f t="shared" si="7"/>
        <v>476214.93534441979</v>
      </c>
      <c r="H234" s="14">
        <v>207509.8161278159</v>
      </c>
      <c r="I234" s="14">
        <f t="shared" si="8"/>
        <v>683724.75147223566</v>
      </c>
      <c r="J234" s="28">
        <f>+VLOOKUP(A234,[1]Sheet1!$B$16:$T$703,15,FALSE)</f>
        <v>0</v>
      </c>
      <c r="K234" s="28">
        <f>+VLOOKUP(A234,[1]Sheet1!$B$16:$T$703,16,FALSE)</f>
        <v>0</v>
      </c>
      <c r="L234" s="31">
        <f>+VLOOKUP(A234,[1]Sheet1!$B$16:$T$703,19,FALSE)</f>
        <v>0</v>
      </c>
    </row>
    <row r="235" spans="1:12" x14ac:dyDescent="0.25">
      <c r="A235" t="s">
        <v>428</v>
      </c>
      <c r="B235" s="14">
        <v>18468.663314822792</v>
      </c>
      <c r="C235" s="14">
        <v>38185.957150030008</v>
      </c>
      <c r="D235" s="14">
        <v>37338.918037857147</v>
      </c>
      <c r="E235" s="14">
        <v>23673.472039088003</v>
      </c>
      <c r="F235" s="14">
        <v>17443.888182249459</v>
      </c>
      <c r="G235" s="14">
        <f t="shared" si="7"/>
        <v>135110.89872404741</v>
      </c>
      <c r="H235" s="14">
        <v>78398.52842838614</v>
      </c>
      <c r="I235" s="14">
        <f t="shared" si="8"/>
        <v>213509.42715243355</v>
      </c>
      <c r="J235" s="28">
        <f>+VLOOKUP(A235,[1]Sheet1!$B$16:$T$703,15,FALSE)</f>
        <v>0</v>
      </c>
      <c r="K235" s="28">
        <f>+VLOOKUP(A235,[1]Sheet1!$B$16:$T$703,16,FALSE)</f>
        <v>0</v>
      </c>
      <c r="L235" s="31">
        <f>+VLOOKUP(A235,[1]Sheet1!$B$16:$T$703,19,FALSE)</f>
        <v>0</v>
      </c>
    </row>
    <row r="236" spans="1:12" x14ac:dyDescent="0.25">
      <c r="A236" t="s">
        <v>61</v>
      </c>
      <c r="B236" s="14">
        <v>2298.2652000417002</v>
      </c>
      <c r="C236" s="14">
        <v>-39805.873094843504</v>
      </c>
      <c r="D236" s="14">
        <v>-43087.856986885941</v>
      </c>
      <c r="E236" s="14">
        <v>11741.67631515104</v>
      </c>
      <c r="F236" s="14">
        <v>-31421.757650244264</v>
      </c>
      <c r="G236" s="14">
        <f t="shared" si="7"/>
        <v>-100275.54621678097</v>
      </c>
      <c r="H236" s="14">
        <v>111739.8181056631</v>
      </c>
      <c r="I236" s="14">
        <f t="shared" si="8"/>
        <v>11464.271888882125</v>
      </c>
      <c r="J236" s="28">
        <f>+VLOOKUP(A236,[1]Sheet1!$B$16:$T$703,15,FALSE)</f>
        <v>100275.55</v>
      </c>
      <c r="K236" s="28">
        <f>+VLOOKUP(A236,[1]Sheet1!$B$16:$T$703,16,FALSE)</f>
        <v>0</v>
      </c>
      <c r="L236" s="31">
        <f>+VLOOKUP(A236,[1]Sheet1!$B$16:$T$703,19,FALSE)</f>
        <v>0</v>
      </c>
    </row>
    <row r="237" spans="1:12" x14ac:dyDescent="0.25">
      <c r="A237" t="s">
        <v>56</v>
      </c>
      <c r="B237" s="14">
        <v>-35630.650142348437</v>
      </c>
      <c r="C237" s="14">
        <v>-33570.799742552932</v>
      </c>
      <c r="D237" s="14">
        <v>-30634.197886668731</v>
      </c>
      <c r="E237" s="14">
        <v>-28215.737249050573</v>
      </c>
      <c r="F237" s="14">
        <v>-24420.981409293479</v>
      </c>
      <c r="G237" s="14">
        <f t="shared" si="7"/>
        <v>-152472.36642991417</v>
      </c>
      <c r="H237" s="14">
        <v>79665.977142264615</v>
      </c>
      <c r="I237" s="14">
        <f t="shared" si="8"/>
        <v>-72806.389287649552</v>
      </c>
      <c r="J237" s="28">
        <f>+VLOOKUP(A237,[1]Sheet1!$B$16:$T$703,15,FALSE)</f>
        <v>79666</v>
      </c>
      <c r="K237" s="28">
        <f>+VLOOKUP(A237,[1]Sheet1!$B$16:$T$703,16,FALSE)</f>
        <v>0</v>
      </c>
      <c r="L237" s="31">
        <f>+VLOOKUP(A237,[1]Sheet1!$B$16:$T$703,19,FALSE)</f>
        <v>8</v>
      </c>
    </row>
    <row r="238" spans="1:12" x14ac:dyDescent="0.25">
      <c r="A238" t="s">
        <v>427</v>
      </c>
      <c r="B238" s="14">
        <v>3074.6960156092682</v>
      </c>
      <c r="C238" s="14">
        <v>-65984.751434556689</v>
      </c>
      <c r="D238" s="14">
        <v>-66176.583140573261</v>
      </c>
      <c r="E238" s="14">
        <v>20031.947217885881</v>
      </c>
      <c r="F238" s="14">
        <v>-62961.065255237016</v>
      </c>
      <c r="G238" s="14">
        <f t="shared" si="7"/>
        <v>-172015.75659687183</v>
      </c>
      <c r="H238" s="14">
        <v>169575.43348197467</v>
      </c>
      <c r="I238" s="14">
        <f t="shared" si="8"/>
        <v>-2440.3231148971536</v>
      </c>
      <c r="J238" s="28">
        <f>+VLOOKUP(A238,[1]Sheet1!$B$16:$T$703,15,FALSE)</f>
        <v>169575.5</v>
      </c>
      <c r="K238" s="28">
        <f>+VLOOKUP(A238,[1]Sheet1!$B$16:$T$703,16,FALSE)</f>
        <v>0</v>
      </c>
      <c r="L238" s="31">
        <f>+VLOOKUP(A238,[1]Sheet1!$B$16:$T$703,19,FALSE)</f>
        <v>0</v>
      </c>
    </row>
    <row r="239" spans="1:12" x14ac:dyDescent="0.25">
      <c r="A239" t="s">
        <v>113</v>
      </c>
      <c r="B239" s="14">
        <v>-33622.117229432886</v>
      </c>
      <c r="C239" s="14">
        <v>25488.462421745862</v>
      </c>
      <c r="D239" s="14">
        <v>42326.364009849931</v>
      </c>
      <c r="E239" s="14">
        <v>31898.574524468513</v>
      </c>
      <c r="F239" s="14">
        <v>-1200.7501478341696</v>
      </c>
      <c r="G239" s="14">
        <f t="shared" si="7"/>
        <v>64890.533578797244</v>
      </c>
      <c r="H239" s="14">
        <v>77278.487998525365</v>
      </c>
      <c r="I239" s="14">
        <f t="shared" si="8"/>
        <v>142169.02157732262</v>
      </c>
      <c r="J239" s="28">
        <f>+VLOOKUP(A239,[1]Sheet1!$B$16:$T$703,15,FALSE)</f>
        <v>0</v>
      </c>
      <c r="K239" s="28">
        <f>+VLOOKUP(A239,[1]Sheet1!$B$16:$T$703,16,FALSE)</f>
        <v>0</v>
      </c>
      <c r="L239" s="31">
        <f>+VLOOKUP(A239,[1]Sheet1!$B$16:$T$703,19,FALSE)</f>
        <v>0</v>
      </c>
    </row>
    <row r="240" spans="1:12" x14ac:dyDescent="0.25">
      <c r="A240" t="s">
        <v>305</v>
      </c>
      <c r="B240" s="14">
        <v>95502.638997570233</v>
      </c>
      <c r="C240" s="14">
        <v>200564.04293233406</v>
      </c>
      <c r="D240" s="14">
        <v>113294.7987162608</v>
      </c>
      <c r="E240" s="14">
        <v>84751.048120379739</v>
      </c>
      <c r="F240" s="14">
        <v>122369.49667370242</v>
      </c>
      <c r="G240" s="14">
        <f t="shared" si="7"/>
        <v>616482.02544024726</v>
      </c>
      <c r="H240" s="14">
        <v>395910.25543464092</v>
      </c>
      <c r="I240" s="14">
        <f t="shared" si="8"/>
        <v>1012392.2808748882</v>
      </c>
      <c r="J240" s="28">
        <f>+VLOOKUP(A240,[1]Sheet1!$B$16:$T$703,15,FALSE)</f>
        <v>0</v>
      </c>
      <c r="K240" s="28">
        <f>+VLOOKUP(A240,[1]Sheet1!$B$16:$T$703,16,FALSE)</f>
        <v>0</v>
      </c>
      <c r="L240" s="31">
        <f>+VLOOKUP(A240,[1]Sheet1!$B$16:$T$703,19,FALSE)</f>
        <v>0</v>
      </c>
    </row>
    <row r="241" spans="1:12" x14ac:dyDescent="0.25">
      <c r="A241" t="s">
        <v>183</v>
      </c>
      <c r="B241" s="14">
        <v>2144.9466993403985</v>
      </c>
      <c r="C241" s="14">
        <v>8261.6726973948607</v>
      </c>
      <c r="D241" s="14">
        <v>-53104.48151257469</v>
      </c>
      <c r="E241" s="14">
        <v>-53495.914647952275</v>
      </c>
      <c r="F241" s="14">
        <v>4972.1876216850569</v>
      </c>
      <c r="G241" s="14">
        <f t="shared" si="7"/>
        <v>-91221.589142106663</v>
      </c>
      <c r="H241" s="14">
        <v>133497.46039770319</v>
      </c>
      <c r="I241" s="14">
        <f t="shared" si="8"/>
        <v>42275.871255596532</v>
      </c>
      <c r="J241" s="28">
        <f>+VLOOKUP(A241,[1]Sheet1!$B$16:$T$703,15,FALSE)</f>
        <v>91221.59</v>
      </c>
      <c r="K241" s="28">
        <f>+VLOOKUP(A241,[1]Sheet1!$B$16:$T$703,16,FALSE)</f>
        <v>0</v>
      </c>
      <c r="L241" s="31">
        <f>+VLOOKUP(A241,[1]Sheet1!$B$16:$T$703,19,FALSE)</f>
        <v>0</v>
      </c>
    </row>
    <row r="242" spans="1:12" x14ac:dyDescent="0.25">
      <c r="A242" t="s">
        <v>228</v>
      </c>
      <c r="B242" s="14">
        <v>-68922.568364884748</v>
      </c>
      <c r="C242" s="14">
        <v>-72278.757990032274</v>
      </c>
      <c r="D242" s="14">
        <v>-66423.821422978508</v>
      </c>
      <c r="E242" s="14">
        <v>-50398.992349843487</v>
      </c>
      <c r="F242" s="14">
        <v>-37672.825456509992</v>
      </c>
      <c r="G242" s="14">
        <f t="shared" si="7"/>
        <v>-295696.965584249</v>
      </c>
      <c r="H242" s="14">
        <v>167089.96673305394</v>
      </c>
      <c r="I242" s="14">
        <f t="shared" si="8"/>
        <v>-128606.99885119507</v>
      </c>
      <c r="J242" s="28">
        <f>+VLOOKUP(A242,[1]Sheet1!$B$16:$T$703,15,FALSE)</f>
        <v>167090</v>
      </c>
      <c r="K242" s="28">
        <f>+VLOOKUP(A242,[1]Sheet1!$B$16:$T$703,16,FALSE)</f>
        <v>0</v>
      </c>
      <c r="L242" s="31">
        <f>+VLOOKUP(A242,[1]Sheet1!$B$16:$T$703,19,FALSE)</f>
        <v>15</v>
      </c>
    </row>
    <row r="243" spans="1:12" x14ac:dyDescent="0.25">
      <c r="A243" t="s">
        <v>533</v>
      </c>
      <c r="B243" s="14">
        <v>-41407.066038226621</v>
      </c>
      <c r="C243" s="14">
        <v>-39949.451230998726</v>
      </c>
      <c r="D243" s="14">
        <v>-36635.036394156574</v>
      </c>
      <c r="E243" s="14">
        <v>20834.262511265384</v>
      </c>
      <c r="F243" s="14">
        <v>30015.836453106895</v>
      </c>
      <c r="G243" s="14">
        <f t="shared" si="7"/>
        <v>-67141.454699009657</v>
      </c>
      <c r="H243" s="14">
        <v>102271.58848826187</v>
      </c>
      <c r="I243" s="14">
        <f t="shared" si="8"/>
        <v>35130.133789252213</v>
      </c>
      <c r="J243" s="28">
        <f>+VLOOKUP(A243,[1]Sheet1!$B$16:$T$703,15,FALSE)</f>
        <v>67141.45</v>
      </c>
      <c r="K243" s="28">
        <f>+VLOOKUP(A243,[1]Sheet1!$B$16:$T$703,16,FALSE)</f>
        <v>0</v>
      </c>
      <c r="L243" s="31">
        <f>+VLOOKUP(A243,[1]Sheet1!$B$16:$T$703,19,FALSE)</f>
        <v>0</v>
      </c>
    </row>
    <row r="244" spans="1:12" x14ac:dyDescent="0.25">
      <c r="A244" t="s">
        <v>485</v>
      </c>
      <c r="B244" s="14">
        <v>-40588.680318533836</v>
      </c>
      <c r="C244" s="14">
        <v>5339.7381122582374</v>
      </c>
      <c r="D244" s="14">
        <v>-33580.565178225843</v>
      </c>
      <c r="E244" s="14">
        <v>-39260.586850799322</v>
      </c>
      <c r="F244" s="14">
        <v>-40761.687835772405</v>
      </c>
      <c r="G244" s="14">
        <f t="shared" si="7"/>
        <v>-148851.78207107316</v>
      </c>
      <c r="H244" s="14">
        <v>94183.433662700554</v>
      </c>
      <c r="I244" s="14">
        <f t="shared" si="8"/>
        <v>-54668.348408372607</v>
      </c>
      <c r="J244" s="28">
        <f>+VLOOKUP(A244,[1]Sheet1!$B$16:$T$703,15,FALSE)</f>
        <v>94183.5</v>
      </c>
      <c r="K244" s="28">
        <f>+VLOOKUP(A244,[1]Sheet1!$B$16:$T$703,16,FALSE)</f>
        <v>0</v>
      </c>
      <c r="L244" s="31">
        <f>+VLOOKUP(A244,[1]Sheet1!$B$16:$T$703,19,FALSE)</f>
        <v>9</v>
      </c>
    </row>
    <row r="245" spans="1:12" x14ac:dyDescent="0.25">
      <c r="A245" t="s">
        <v>505</v>
      </c>
      <c r="B245" s="14">
        <v>-32367.011310768568</v>
      </c>
      <c r="C245" s="14">
        <v>-37197.281947284013</v>
      </c>
      <c r="D245" s="14">
        <v>-37662.887196479554</v>
      </c>
      <c r="E245" s="14">
        <v>-32243.2306501985</v>
      </c>
      <c r="F245" s="14">
        <v>19042.761470775</v>
      </c>
      <c r="G245" s="14">
        <f t="shared" si="7"/>
        <v>-120427.64963395562</v>
      </c>
      <c r="H245" s="14">
        <v>96120.558068540588</v>
      </c>
      <c r="I245" s="14">
        <f t="shared" si="8"/>
        <v>-24307.09156541503</v>
      </c>
      <c r="J245" s="28">
        <f>+VLOOKUP(A245,[1]Sheet1!$B$16:$T$703,15,FALSE)</f>
        <v>96120.6</v>
      </c>
      <c r="K245" s="28">
        <f>+VLOOKUP(A245,[1]Sheet1!$B$16:$T$703,16,FALSE)</f>
        <v>0</v>
      </c>
      <c r="L245" s="31">
        <f>+VLOOKUP(A245,[1]Sheet1!$B$16:$T$703,19,FALSE)</f>
        <v>4</v>
      </c>
    </row>
    <row r="246" spans="1:12" x14ac:dyDescent="0.25">
      <c r="A246" t="s">
        <v>269</v>
      </c>
      <c r="B246" s="14">
        <v>-89961.652310405509</v>
      </c>
      <c r="C246" s="14">
        <v>62744.378325911443</v>
      </c>
      <c r="D246" s="14">
        <v>12997.931413218063</v>
      </c>
      <c r="E246" s="14">
        <v>-95408.75274835591</v>
      </c>
      <c r="F246" s="14">
        <v>-109551.87217340292</v>
      </c>
      <c r="G246" s="14">
        <f t="shared" si="7"/>
        <v>-219179.96749303484</v>
      </c>
      <c r="H246" s="14">
        <v>209120.48008211475</v>
      </c>
      <c r="I246" s="14">
        <f t="shared" si="8"/>
        <v>-10059.48741092009</v>
      </c>
      <c r="J246" s="28">
        <f>+VLOOKUP(A246,[1]Sheet1!$B$16:$T$703,15,FALSE)</f>
        <v>209120</v>
      </c>
      <c r="K246" s="28">
        <f>+VLOOKUP(A246,[1]Sheet1!$B$16:$T$703,16,FALSE)</f>
        <v>0</v>
      </c>
      <c r="L246" s="31" t="str">
        <f>+VLOOKUP(A246,[1]Sheet1!$B$16:$T$703,19,FALSE)</f>
        <v xml:space="preserve"> </v>
      </c>
    </row>
    <row r="247" spans="1:12" x14ac:dyDescent="0.25">
      <c r="A247" t="s">
        <v>217</v>
      </c>
      <c r="B247" s="14">
        <v>29819.097541325376</v>
      </c>
      <c r="C247" s="14">
        <v>21981.180694424802</v>
      </c>
      <c r="D247" s="14">
        <v>-26607.729854628611</v>
      </c>
      <c r="E247" s="14">
        <v>16497.75023628692</v>
      </c>
      <c r="F247" s="14">
        <v>6778.0328903328364</v>
      </c>
      <c r="G247" s="14">
        <f t="shared" si="7"/>
        <v>48468.331507741321</v>
      </c>
      <c r="H247" s="14">
        <v>62069.759800136773</v>
      </c>
      <c r="I247" s="14">
        <f t="shared" si="8"/>
        <v>110538.09130787809</v>
      </c>
      <c r="J247" s="28">
        <f>+VLOOKUP(A247,[1]Sheet1!$B$16:$T$703,15,FALSE)</f>
        <v>0</v>
      </c>
      <c r="K247" s="28">
        <f>+VLOOKUP(A247,[1]Sheet1!$B$16:$T$703,16,FALSE)</f>
        <v>0</v>
      </c>
      <c r="L247" s="31">
        <f>+VLOOKUP(A247,[1]Sheet1!$B$16:$T$703,19,FALSE)</f>
        <v>0</v>
      </c>
    </row>
    <row r="248" spans="1:12" x14ac:dyDescent="0.25">
      <c r="A248" t="s">
        <v>397</v>
      </c>
      <c r="B248" s="14">
        <v>37462.780548109367</v>
      </c>
      <c r="C248" s="14">
        <v>90402.751711310746</v>
      </c>
      <c r="D248" s="14">
        <v>47569.855413221063</v>
      </c>
      <c r="E248" s="14">
        <v>67419.648854334519</v>
      </c>
      <c r="F248" s="14">
        <v>59522.849431158138</v>
      </c>
      <c r="G248" s="14">
        <f t="shared" si="7"/>
        <v>302377.88595813385</v>
      </c>
      <c r="H248" s="14">
        <v>162288.021321062</v>
      </c>
      <c r="I248" s="14">
        <f t="shared" si="8"/>
        <v>464665.90727919585</v>
      </c>
      <c r="J248" s="28">
        <f>+VLOOKUP(A248,[1]Sheet1!$B$16:$T$703,15,FALSE)</f>
        <v>0</v>
      </c>
      <c r="K248" s="28">
        <f>+VLOOKUP(A248,[1]Sheet1!$B$16:$T$703,16,FALSE)</f>
        <v>0</v>
      </c>
      <c r="L248" s="31">
        <f>+VLOOKUP(A248,[1]Sheet1!$B$16:$T$703,19,FALSE)</f>
        <v>0</v>
      </c>
    </row>
    <row r="249" spans="1:12" x14ac:dyDescent="0.25">
      <c r="A249" t="s">
        <v>98</v>
      </c>
      <c r="B249" s="14">
        <v>-72619.314676376103</v>
      </c>
      <c r="C249" s="14">
        <v>9890.7617138959831</v>
      </c>
      <c r="D249" s="14">
        <v>74079.924231230092</v>
      </c>
      <c r="E249" s="14">
        <v>39042.777969548522</v>
      </c>
      <c r="F249" s="14">
        <v>75375.994100866825</v>
      </c>
      <c r="G249" s="14">
        <f t="shared" si="7"/>
        <v>125770.14333916531</v>
      </c>
      <c r="H249" s="14">
        <v>145522.01373744759</v>
      </c>
      <c r="I249" s="14">
        <f t="shared" si="8"/>
        <v>271292.15707661293</v>
      </c>
      <c r="J249" s="28">
        <f>+VLOOKUP(A249,[1]Sheet1!$B$16:$T$703,15,FALSE)</f>
        <v>0</v>
      </c>
      <c r="K249" s="28">
        <f>+VLOOKUP(A249,[1]Sheet1!$B$16:$T$703,16,FALSE)</f>
        <v>0</v>
      </c>
      <c r="L249" s="31">
        <f>+VLOOKUP(A249,[1]Sheet1!$B$16:$T$703,19,FALSE)</f>
        <v>0</v>
      </c>
    </row>
    <row r="250" spans="1:12" x14ac:dyDescent="0.25">
      <c r="A250" t="s">
        <v>490</v>
      </c>
      <c r="B250" s="14">
        <v>3724.9036730683874</v>
      </c>
      <c r="C250" s="14">
        <v>-64115.180947381952</v>
      </c>
      <c r="D250" s="14">
        <v>-73206.270003919912</v>
      </c>
      <c r="E250" s="14">
        <v>20300.418785696194</v>
      </c>
      <c r="F250" s="14">
        <v>69740.940763856794</v>
      </c>
      <c r="G250" s="14">
        <f t="shared" si="7"/>
        <v>-43555.187728680496</v>
      </c>
      <c r="H250" s="14">
        <v>193143.69698407344</v>
      </c>
      <c r="I250" s="14">
        <f t="shared" si="8"/>
        <v>149588.50925539294</v>
      </c>
      <c r="J250" s="28">
        <f>+VLOOKUP(A250,[1]Sheet1!$B$16:$T$703,15,FALSE)</f>
        <v>43555.19</v>
      </c>
      <c r="K250" s="28">
        <f>+VLOOKUP(A250,[1]Sheet1!$B$16:$T$703,16,FALSE)</f>
        <v>0</v>
      </c>
      <c r="L250" s="31">
        <f>+VLOOKUP(A250,[1]Sheet1!$B$16:$T$703,19,FALSE)</f>
        <v>0</v>
      </c>
    </row>
    <row r="251" spans="1:12" x14ac:dyDescent="0.25">
      <c r="A251" t="s">
        <v>144</v>
      </c>
      <c r="B251" s="14">
        <v>19592.340775183802</v>
      </c>
      <c r="C251" s="14">
        <v>24281.41372334864</v>
      </c>
      <c r="D251" s="14">
        <v>19682.281288695343</v>
      </c>
      <c r="E251" s="14">
        <v>20216.444334277392</v>
      </c>
      <c r="F251" s="14">
        <v>-31066.945267147734</v>
      </c>
      <c r="G251" s="14">
        <f t="shared" si="7"/>
        <v>52705.534854357436</v>
      </c>
      <c r="H251" s="14">
        <v>71369.675696632141</v>
      </c>
      <c r="I251" s="14">
        <f t="shared" si="8"/>
        <v>124075.21055098958</v>
      </c>
      <c r="J251" s="28">
        <f>+VLOOKUP(A251,[1]Sheet1!$B$16:$T$703,15,FALSE)</f>
        <v>0</v>
      </c>
      <c r="K251" s="28">
        <f>+VLOOKUP(A251,[1]Sheet1!$B$16:$T$703,16,FALSE)</f>
        <v>0</v>
      </c>
      <c r="L251" s="31">
        <f>+VLOOKUP(A251,[1]Sheet1!$B$16:$T$703,19,FALSE)</f>
        <v>0</v>
      </c>
    </row>
    <row r="252" spans="1:12" s="34" customFormat="1" x14ac:dyDescent="0.25">
      <c r="A252" s="34" t="s">
        <v>266</v>
      </c>
      <c r="B252" s="37">
        <v>55632.919426273213</v>
      </c>
      <c r="C252" s="37">
        <v>69641.627453164285</v>
      </c>
      <c r="D252" s="37">
        <v>59653.588725553658</v>
      </c>
      <c r="E252" s="37">
        <v>50186.128165840681</v>
      </c>
      <c r="F252" s="37">
        <v>37378.587326001267</v>
      </c>
      <c r="G252" s="37">
        <f t="shared" si="7"/>
        <v>272492.85109683307</v>
      </c>
      <c r="H252" s="37">
        <v>114430.04896896047</v>
      </c>
      <c r="I252" s="37">
        <f t="shared" si="8"/>
        <v>386922.90006579354</v>
      </c>
      <c r="J252" s="37"/>
      <c r="K252" s="37">
        <v>386923</v>
      </c>
      <c r="L252" s="39">
        <f>+VLOOKUP(A252,[1]Sheet1!$B$16:$T$703,19,FALSE)</f>
        <v>0</v>
      </c>
    </row>
    <row r="253" spans="1:12" x14ac:dyDescent="0.25">
      <c r="A253" t="s">
        <v>478</v>
      </c>
      <c r="B253" s="14">
        <v>-84548.698938550035</v>
      </c>
      <c r="C253" s="14">
        <v>-87730.410783720567</v>
      </c>
      <c r="D253" s="14">
        <v>14780.152156896578</v>
      </c>
      <c r="E253" s="14">
        <v>64775.495383344052</v>
      </c>
      <c r="F253" s="14">
        <v>-54536.285332781452</v>
      </c>
      <c r="G253" s="14">
        <f t="shared" si="7"/>
        <v>-147259.74751481143</v>
      </c>
      <c r="H253" s="14">
        <v>207774.3466022888</v>
      </c>
      <c r="I253" s="14">
        <f t="shared" si="8"/>
        <v>60514.599087477371</v>
      </c>
      <c r="J253" s="28">
        <f>+VLOOKUP(A253,[1]Sheet1!$B$16:$T$703,15,FALSE)</f>
        <v>147259.75</v>
      </c>
      <c r="K253" s="28">
        <f>+VLOOKUP(A253,[1]Sheet1!$B$16:$T$703,16,FALSE)</f>
        <v>0</v>
      </c>
      <c r="L253" s="31">
        <f>+VLOOKUP(A253,[1]Sheet1!$B$16:$T$703,19,FALSE)</f>
        <v>0</v>
      </c>
    </row>
    <row r="254" spans="1:12" x14ac:dyDescent="0.25">
      <c r="A254" t="s">
        <v>519</v>
      </c>
      <c r="B254" s="14">
        <v>0</v>
      </c>
      <c r="C254" s="14">
        <v>0</v>
      </c>
      <c r="D254" s="14">
        <v>0</v>
      </c>
      <c r="E254" s="14">
        <v>0</v>
      </c>
      <c r="F254" s="14">
        <v>6411.4953334851671</v>
      </c>
      <c r="G254" s="14">
        <f t="shared" si="7"/>
        <v>6411.4953334851671</v>
      </c>
      <c r="H254" s="14">
        <v>98780.887445412896</v>
      </c>
      <c r="I254" s="14">
        <f t="shared" si="8"/>
        <v>105192.38277889806</v>
      </c>
      <c r="J254" s="28">
        <f>+VLOOKUP(A254,[1]Sheet1!$B$16:$T$703,15,FALSE)</f>
        <v>0</v>
      </c>
      <c r="K254" s="28">
        <f>+VLOOKUP(A254,[1]Sheet1!$B$16:$T$703,16,FALSE)</f>
        <v>0</v>
      </c>
      <c r="L254" s="31">
        <f>+VLOOKUP(A254,[1]Sheet1!$B$16:$T$703,19,FALSE)</f>
        <v>0</v>
      </c>
    </row>
    <row r="255" spans="1:12" x14ac:dyDescent="0.25">
      <c r="A255" t="s">
        <v>95</v>
      </c>
      <c r="B255" s="14">
        <v>44963.162580915538</v>
      </c>
      <c r="C255" s="14">
        <v>58121.19071823523</v>
      </c>
      <c r="D255" s="14">
        <v>53295.7666564877</v>
      </c>
      <c r="E255" s="14">
        <v>-88619.138474729814</v>
      </c>
      <c r="F255" s="14">
        <v>41783.258851090774</v>
      </c>
      <c r="G255" s="14">
        <f t="shared" si="7"/>
        <v>109544.24033199943</v>
      </c>
      <c r="H255" s="14">
        <v>196983.95136142836</v>
      </c>
      <c r="I255" s="14">
        <f t="shared" si="8"/>
        <v>306528.1916934278</v>
      </c>
      <c r="J255" s="28">
        <f>+VLOOKUP(A255,[1]Sheet1!$B$16:$T$703,15,FALSE)</f>
        <v>0</v>
      </c>
      <c r="K255" s="28">
        <f>+VLOOKUP(A255,[1]Sheet1!$B$16:$T$703,16,FALSE)</f>
        <v>0</v>
      </c>
      <c r="L255" s="31">
        <f>+VLOOKUP(A255,[1]Sheet1!$B$16:$T$703,19,FALSE)</f>
        <v>0</v>
      </c>
    </row>
    <row r="256" spans="1:12" x14ac:dyDescent="0.25">
      <c r="A256" t="s">
        <v>293</v>
      </c>
      <c r="B256" s="14">
        <v>-259723.99477187762</v>
      </c>
      <c r="C256" s="14">
        <v>40949.490666675672</v>
      </c>
      <c r="D256" s="14">
        <v>42616.350186471973</v>
      </c>
      <c r="E256" s="14">
        <v>-277974.84284176346</v>
      </c>
      <c r="F256" s="14">
        <v>26497.577782339198</v>
      </c>
      <c r="G256" s="14">
        <f t="shared" si="7"/>
        <v>-427635.41897815425</v>
      </c>
      <c r="H256" s="14">
        <v>671686.6516149278</v>
      </c>
      <c r="I256" s="14">
        <f t="shared" si="8"/>
        <v>244051.23263677355</v>
      </c>
      <c r="J256" s="28">
        <f>+VLOOKUP(A256,[1]Sheet1!$B$16:$T$703,15,FALSE)</f>
        <v>427635.42</v>
      </c>
      <c r="K256" s="28">
        <f>+VLOOKUP(A256,[1]Sheet1!$B$16:$T$703,16,FALSE)</f>
        <v>0</v>
      </c>
      <c r="L256" s="31">
        <f>+VLOOKUP(A256,[1]Sheet1!$B$16:$T$703,19,FALSE)</f>
        <v>0</v>
      </c>
    </row>
    <row r="257" spans="1:12" x14ac:dyDescent="0.25">
      <c r="A257" t="s">
        <v>553</v>
      </c>
      <c r="B257" s="14">
        <v>0</v>
      </c>
      <c r="C257" s="14">
        <v>0</v>
      </c>
      <c r="D257" s="14">
        <v>-212527.0638340461</v>
      </c>
      <c r="E257" s="14">
        <v>-243221.43401376935</v>
      </c>
      <c r="F257" s="14">
        <v>-254742.61894253769</v>
      </c>
      <c r="G257" s="14">
        <f t="shared" si="7"/>
        <v>-710491.11679035309</v>
      </c>
      <c r="H257" s="14">
        <v>583936.69948056154</v>
      </c>
      <c r="I257" s="14">
        <f t="shared" si="8"/>
        <v>-126554.41730979155</v>
      </c>
      <c r="J257" s="28">
        <f>+VLOOKUP(A257,[1]Sheet1!$B$16:$T$703,15,FALSE)</f>
        <v>583936.69948056154</v>
      </c>
      <c r="K257" s="28">
        <f>+VLOOKUP(A257,[1]Sheet1!$B$16:$T$703,16,FALSE)</f>
        <v>0</v>
      </c>
      <c r="L257" s="31">
        <f>+VLOOKUP(A257,[1]Sheet1!$B$16:$T$703,19,FALSE)</f>
        <v>2</v>
      </c>
    </row>
    <row r="258" spans="1:12" x14ac:dyDescent="0.25">
      <c r="A258" t="s">
        <v>260</v>
      </c>
      <c r="B258" s="14">
        <v>-180331.93776422666</v>
      </c>
      <c r="C258" s="14">
        <v>-167684.96457317262</v>
      </c>
      <c r="D258" s="14">
        <v>-109680.86858999231</v>
      </c>
      <c r="E258" s="14">
        <v>-153233.57836411064</v>
      </c>
      <c r="F258" s="14">
        <v>-5095.210610491682</v>
      </c>
      <c r="G258" s="14">
        <f t="shared" si="7"/>
        <v>-616026.55990199395</v>
      </c>
      <c r="H258" s="14">
        <v>400244.40555543033</v>
      </c>
      <c r="I258" s="14">
        <f t="shared" si="8"/>
        <v>-215782.15434656362</v>
      </c>
      <c r="J258" s="28">
        <f>+VLOOKUP(A258,[1]Sheet1!$B$16:$T$703,15,FALSE)</f>
        <v>400244</v>
      </c>
      <c r="K258" s="28">
        <f>+VLOOKUP(A258,[1]Sheet1!$B$16:$T$703,16,FALSE)</f>
        <v>0</v>
      </c>
      <c r="L258" s="31">
        <f>+VLOOKUP(A258,[1]Sheet1!$B$16:$T$703,19,FALSE)</f>
        <v>5</v>
      </c>
    </row>
    <row r="259" spans="1:12" x14ac:dyDescent="0.25">
      <c r="A259" t="s">
        <v>503</v>
      </c>
      <c r="B259" s="14">
        <v>-19615.104777640052</v>
      </c>
      <c r="C259" s="14">
        <v>14806.982223630712</v>
      </c>
      <c r="D259" s="14">
        <v>-18545.518133693797</v>
      </c>
      <c r="E259" s="14">
        <v>-22009.659288442279</v>
      </c>
      <c r="F259" s="14">
        <v>-25257.950953859898</v>
      </c>
      <c r="G259" s="14">
        <f t="shared" si="7"/>
        <v>-70621.250930005306</v>
      </c>
      <c r="H259" s="14">
        <v>50141.268079889167</v>
      </c>
      <c r="I259" s="14">
        <f t="shared" si="8"/>
        <v>-20479.982850116139</v>
      </c>
      <c r="J259" s="28">
        <f>+VLOOKUP(A259,[1]Sheet1!$B$16:$T$703,15,FALSE)</f>
        <v>50141.3</v>
      </c>
      <c r="K259" s="28">
        <f>+VLOOKUP(A259,[1]Sheet1!$B$16:$T$703,16,FALSE)</f>
        <v>0</v>
      </c>
      <c r="L259" s="31">
        <f>+VLOOKUP(A259,[1]Sheet1!$B$16:$T$703,19,FALSE)</f>
        <v>5</v>
      </c>
    </row>
    <row r="260" spans="1:12" x14ac:dyDescent="0.25">
      <c r="A260" t="s">
        <v>508</v>
      </c>
      <c r="B260" s="14">
        <v>-25878.33542842283</v>
      </c>
      <c r="C260" s="14">
        <v>20509.164405270676</v>
      </c>
      <c r="D260" s="14">
        <v>35286.167519272931</v>
      </c>
      <c r="E260" s="14">
        <v>36587.021355429359</v>
      </c>
      <c r="F260" s="14">
        <v>31124.94255871261</v>
      </c>
      <c r="G260" s="14">
        <f t="shared" si="7"/>
        <v>97628.960410262749</v>
      </c>
      <c r="H260" s="14">
        <v>70709.877069816517</v>
      </c>
      <c r="I260" s="14">
        <f t="shared" si="8"/>
        <v>168338.83748007927</v>
      </c>
      <c r="J260" s="28">
        <f>+VLOOKUP(A260,[1]Sheet1!$B$16:$T$703,15,FALSE)</f>
        <v>0</v>
      </c>
      <c r="K260" s="28">
        <f>+VLOOKUP(A260,[1]Sheet1!$B$16:$T$703,16,FALSE)</f>
        <v>0</v>
      </c>
      <c r="L260" s="31">
        <f>+VLOOKUP(A260,[1]Sheet1!$B$16:$T$703,19,FALSE)</f>
        <v>0</v>
      </c>
    </row>
    <row r="261" spans="1:12" x14ac:dyDescent="0.25">
      <c r="A261" t="s">
        <v>160</v>
      </c>
      <c r="B261" s="14">
        <v>16511.325252353105</v>
      </c>
      <c r="C261" s="14">
        <v>39399.744218646018</v>
      </c>
      <c r="D261" s="14">
        <v>37523.540695129326</v>
      </c>
      <c r="E261" s="14">
        <v>38774.381835736778</v>
      </c>
      <c r="F261" s="14">
        <v>9943.2649257141438</v>
      </c>
      <c r="G261" s="14">
        <f t="shared" si="7"/>
        <v>142152.25692757938</v>
      </c>
      <c r="H261" s="14">
        <v>78240.171755800722</v>
      </c>
      <c r="I261" s="14">
        <f t="shared" si="8"/>
        <v>220392.4286833801</v>
      </c>
      <c r="J261" s="28">
        <f>+VLOOKUP(A261,[1]Sheet1!$B$16:$T$703,15,FALSE)</f>
        <v>0</v>
      </c>
      <c r="K261" s="28">
        <f>+VLOOKUP(A261,[1]Sheet1!$B$16:$T$703,16,FALSE)</f>
        <v>0</v>
      </c>
      <c r="L261" s="31">
        <f>+VLOOKUP(A261,[1]Sheet1!$B$16:$T$703,19,FALSE)</f>
        <v>0</v>
      </c>
    </row>
    <row r="262" spans="1:12" x14ac:dyDescent="0.25">
      <c r="A262" t="s">
        <v>521</v>
      </c>
      <c r="B262" s="14">
        <v>14662.161998146916</v>
      </c>
      <c r="C262" s="14">
        <v>-26129.734686235715</v>
      </c>
      <c r="D262" s="14">
        <v>-26173.785026386107</v>
      </c>
      <c r="E262" s="14">
        <v>-24175.660884718123</v>
      </c>
      <c r="F262" s="14">
        <v>-9203.4689971578518</v>
      </c>
      <c r="G262" s="14">
        <f t="shared" si="7"/>
        <v>-71020.487596350882</v>
      </c>
      <c r="H262" s="14">
        <v>65695.041275358555</v>
      </c>
      <c r="I262" s="14">
        <f t="shared" si="8"/>
        <v>-5325.4463209923269</v>
      </c>
      <c r="J262" s="28">
        <f>+VLOOKUP(A262,[1]Sheet1!$B$16:$T$703,15,FALSE)</f>
        <v>65695.100000000006</v>
      </c>
      <c r="K262" s="28">
        <f>+VLOOKUP(A262,[1]Sheet1!$B$16:$T$703,16,FALSE)</f>
        <v>0</v>
      </c>
      <c r="L262" s="31">
        <f>+VLOOKUP(A262,[1]Sheet1!$B$16:$T$703,19,FALSE)</f>
        <v>1</v>
      </c>
    </row>
    <row r="263" spans="1:12" x14ac:dyDescent="0.25">
      <c r="A263" t="s">
        <v>254</v>
      </c>
      <c r="B263" s="14">
        <v>50946.309168343119</v>
      </c>
      <c r="C263" s="14">
        <v>53560.434598309337</v>
      </c>
      <c r="D263" s="14">
        <v>53765.873701890792</v>
      </c>
      <c r="E263" s="14">
        <v>-43418.604959505414</v>
      </c>
      <c r="F263" s="14">
        <v>12517.284541980976</v>
      </c>
      <c r="G263" s="14">
        <f t="shared" si="7"/>
        <v>127371.2970510188</v>
      </c>
      <c r="H263" s="14">
        <v>105577.83535866329</v>
      </c>
      <c r="I263" s="14">
        <f t="shared" si="8"/>
        <v>232949.13240968209</v>
      </c>
      <c r="J263" s="28">
        <f>+VLOOKUP(A263,[1]Sheet1!$B$16:$T$703,15,FALSE)</f>
        <v>0</v>
      </c>
      <c r="K263" s="28">
        <f>+VLOOKUP(A263,[1]Sheet1!$B$16:$T$703,16,FALSE)</f>
        <v>0</v>
      </c>
      <c r="L263" s="31">
        <f>+VLOOKUP(A263,[1]Sheet1!$B$16:$T$703,19,FALSE)</f>
        <v>0</v>
      </c>
    </row>
    <row r="264" spans="1:12" x14ac:dyDescent="0.25">
      <c r="A264" t="s">
        <v>358</v>
      </c>
      <c r="B264" s="14">
        <v>5758.908267048274</v>
      </c>
      <c r="C264" s="14">
        <v>1803.9767771051347</v>
      </c>
      <c r="D264" s="14">
        <v>2611.4855822102445</v>
      </c>
      <c r="E264" s="14">
        <v>1881.4378525251423</v>
      </c>
      <c r="F264" s="14">
        <v>4185.3556460757382</v>
      </c>
      <c r="G264" s="14">
        <f t="shared" si="7"/>
        <v>16241.164124964533</v>
      </c>
      <c r="H264" s="14">
        <v>6121.5987812289304</v>
      </c>
      <c r="I264" s="14">
        <f t="shared" si="8"/>
        <v>22362.762906193464</v>
      </c>
      <c r="J264" s="28">
        <f>+VLOOKUP(A264,[1]Sheet1!$B$16:$T$703,15,FALSE)</f>
        <v>0</v>
      </c>
      <c r="K264" s="28">
        <f>+VLOOKUP(A264,[1]Sheet1!$B$16:$T$703,16,FALSE)</f>
        <v>0</v>
      </c>
      <c r="L264" s="31">
        <f>+VLOOKUP(A264,[1]Sheet1!$B$16:$T$703,19,FALSE)</f>
        <v>0</v>
      </c>
    </row>
    <row r="265" spans="1:12" x14ac:dyDescent="0.25">
      <c r="A265" t="s">
        <v>288</v>
      </c>
      <c r="B265" s="14">
        <v>-28841.261578199657</v>
      </c>
      <c r="C265" s="14">
        <v>20152.630755442944</v>
      </c>
      <c r="D265" s="14">
        <v>-23263.435149668381</v>
      </c>
      <c r="E265" s="14">
        <v>16540.388317533303</v>
      </c>
      <c r="F265" s="14">
        <v>26497.961084015071</v>
      </c>
      <c r="G265" s="14">
        <f t="shared" si="7"/>
        <v>11086.283429123279</v>
      </c>
      <c r="H265" s="14">
        <v>67814.23633870238</v>
      </c>
      <c r="I265" s="14">
        <f t="shared" si="8"/>
        <v>78900.519767825666</v>
      </c>
      <c r="J265" s="28">
        <f>+VLOOKUP(A265,[1]Sheet1!$B$16:$T$703,15,FALSE)</f>
        <v>0</v>
      </c>
      <c r="K265" s="28">
        <f>+VLOOKUP(A265,[1]Sheet1!$B$16:$T$703,16,FALSE)</f>
        <v>0</v>
      </c>
      <c r="L265" s="31">
        <f>+VLOOKUP(A265,[1]Sheet1!$B$16:$T$703,19,FALSE)</f>
        <v>0</v>
      </c>
    </row>
    <row r="266" spans="1:12" x14ac:dyDescent="0.25">
      <c r="A266" t="s">
        <v>287</v>
      </c>
      <c r="B266" s="14">
        <v>-29558.118967647311</v>
      </c>
      <c r="C266" s="14">
        <v>20867.973807540067</v>
      </c>
      <c r="D266" s="14">
        <v>4382.2976616832239</v>
      </c>
      <c r="E266" s="14">
        <v>21702.797722909418</v>
      </c>
      <c r="F266" s="14">
        <v>17327.660808179444</v>
      </c>
      <c r="G266" s="14">
        <f t="shared" si="7"/>
        <v>34722.611032664841</v>
      </c>
      <c r="H266" s="14">
        <v>80426.801546907373</v>
      </c>
      <c r="I266" s="14">
        <f t="shared" si="8"/>
        <v>115149.41257957221</v>
      </c>
      <c r="J266" s="28">
        <f>+VLOOKUP(A266,[1]Sheet1!$B$16:$T$703,15,FALSE)</f>
        <v>0</v>
      </c>
      <c r="K266" s="28">
        <f>+VLOOKUP(A266,[1]Sheet1!$B$16:$T$703,16,FALSE)</f>
        <v>0</v>
      </c>
      <c r="L266" s="31">
        <f>+VLOOKUP(A266,[1]Sheet1!$B$16:$T$703,19,FALSE)</f>
        <v>0</v>
      </c>
    </row>
    <row r="267" spans="1:12" x14ac:dyDescent="0.25">
      <c r="A267" t="s">
        <v>107</v>
      </c>
      <c r="B267" s="14">
        <v>2040.4027708894719</v>
      </c>
      <c r="C267" s="14">
        <v>6131.1200085219025</v>
      </c>
      <c r="D267" s="14">
        <v>30242.100872715127</v>
      </c>
      <c r="E267" s="14">
        <v>30884.206529187606</v>
      </c>
      <c r="F267" s="14">
        <v>4867.3881690029793</v>
      </c>
      <c r="G267" s="14">
        <f t="shared" si="7"/>
        <v>74165.218350317096</v>
      </c>
      <c r="H267" s="14">
        <v>110393.2615693749</v>
      </c>
      <c r="I267" s="14">
        <f t="shared" si="8"/>
        <v>184558.47991969198</v>
      </c>
      <c r="J267" s="28">
        <f>+VLOOKUP(A267,[1]Sheet1!$B$16:$T$703,15,FALSE)</f>
        <v>0</v>
      </c>
      <c r="K267" s="28">
        <f>+VLOOKUP(A267,[1]Sheet1!$B$16:$T$703,16,FALSE)</f>
        <v>0</v>
      </c>
      <c r="L267" s="31">
        <f>+VLOOKUP(A267,[1]Sheet1!$B$16:$T$703,19,FALSE)</f>
        <v>0</v>
      </c>
    </row>
    <row r="268" spans="1:12" x14ac:dyDescent="0.25">
      <c r="A268" t="s">
        <v>297</v>
      </c>
      <c r="B268" s="14">
        <v>-74078.130753433739</v>
      </c>
      <c r="C268" s="14">
        <v>-69793.17569246747</v>
      </c>
      <c r="D268" s="14">
        <v>9328.6486129167679</v>
      </c>
      <c r="E268" s="14">
        <v>-64425.414468272902</v>
      </c>
      <c r="F268" s="14">
        <v>-63036.296382259075</v>
      </c>
      <c r="G268" s="14">
        <f t="shared" si="7"/>
        <v>-262004.36868351646</v>
      </c>
      <c r="H268" s="14">
        <v>162132.22999945702</v>
      </c>
      <c r="I268" s="14">
        <f t="shared" si="8"/>
        <v>-99872.138684059435</v>
      </c>
      <c r="J268" s="28">
        <f>+VLOOKUP(A268,[1]Sheet1!$B$16:$T$703,15,FALSE)</f>
        <v>162132.29999999999</v>
      </c>
      <c r="K268" s="28">
        <f>+VLOOKUP(A268,[1]Sheet1!$B$16:$T$703,16,FALSE)</f>
        <v>0</v>
      </c>
      <c r="L268" s="31">
        <f>+VLOOKUP(A268,[1]Sheet1!$B$16:$T$703,19,FALSE)</f>
        <v>4</v>
      </c>
    </row>
    <row r="269" spans="1:12" x14ac:dyDescent="0.25">
      <c r="A269" t="s">
        <v>166</v>
      </c>
      <c r="B269" s="14">
        <v>-10537.444929057188</v>
      </c>
      <c r="C269" s="14">
        <v>-12026.549635185291</v>
      </c>
      <c r="D269" s="14">
        <v>-13776.327325479484</v>
      </c>
      <c r="E269" s="14">
        <v>7869.9311990693159</v>
      </c>
      <c r="F269" s="14">
        <v>391.00211710343501</v>
      </c>
      <c r="G269" s="14">
        <f t="shared" si="7"/>
        <v>-28079.388573549211</v>
      </c>
      <c r="H269" s="14">
        <v>38549.164788840877</v>
      </c>
      <c r="I269" s="14">
        <f t="shared" si="8"/>
        <v>10469.776215291666</v>
      </c>
      <c r="J269" s="28">
        <f>+VLOOKUP(A269,[1]Sheet1!$B$16:$T$703,15,FALSE)</f>
        <v>28079.39</v>
      </c>
      <c r="K269" s="28">
        <f>+VLOOKUP(A269,[1]Sheet1!$B$16:$T$703,16,FALSE)</f>
        <v>0</v>
      </c>
      <c r="L269" s="31">
        <f>+VLOOKUP(A269,[1]Sheet1!$B$16:$T$703,19,FALSE)</f>
        <v>0</v>
      </c>
    </row>
    <row r="270" spans="1:12" x14ac:dyDescent="0.25">
      <c r="A270" t="s">
        <v>370</v>
      </c>
      <c r="B270" s="14">
        <v>-37631.365462748719</v>
      </c>
      <c r="C270" s="14">
        <v>-32750.71423668538</v>
      </c>
      <c r="D270" s="14">
        <v>-42402.471738564593</v>
      </c>
      <c r="E270" s="14">
        <v>-34486.322216379587</v>
      </c>
      <c r="F270" s="14">
        <v>-31575.821188164093</v>
      </c>
      <c r="G270" s="14">
        <f t="shared" si="7"/>
        <v>-178846.69484254238</v>
      </c>
      <c r="H270" s="14">
        <v>97681.532458960864</v>
      </c>
      <c r="I270" s="14">
        <f t="shared" si="8"/>
        <v>-81165.162383581512</v>
      </c>
      <c r="J270" s="28">
        <f>+VLOOKUP(A270,[1]Sheet1!$B$16:$T$703,15,FALSE)</f>
        <v>97681.600000000006</v>
      </c>
      <c r="K270" s="28">
        <f>+VLOOKUP(A270,[1]Sheet1!$B$16:$T$703,16,FALSE)</f>
        <v>0</v>
      </c>
      <c r="L270" s="31">
        <f>+VLOOKUP(A270,[1]Sheet1!$B$16:$T$703,19,FALSE)</f>
        <v>7</v>
      </c>
    </row>
    <row r="271" spans="1:12" x14ac:dyDescent="0.25">
      <c r="A271" t="s">
        <v>319</v>
      </c>
      <c r="B271" s="14">
        <v>-95176.271351838412</v>
      </c>
      <c r="C271" s="14">
        <v>71822.560410439241</v>
      </c>
      <c r="D271" s="14">
        <v>116233.0955450967</v>
      </c>
      <c r="E271" s="14">
        <v>105340.75042885821</v>
      </c>
      <c r="F271" s="14">
        <v>113981.35465130965</v>
      </c>
      <c r="G271" s="14">
        <f t="shared" ref="G271:G334" si="9">SUM(B271:F271)</f>
        <v>312201.48968386539</v>
      </c>
      <c r="H271" s="14">
        <v>217478.97381085652</v>
      </c>
      <c r="I271" s="14">
        <f t="shared" ref="I271:I334" si="10">G271+H271</f>
        <v>529680.46349472192</v>
      </c>
      <c r="J271" s="28">
        <f>+VLOOKUP(A271,[1]Sheet1!$B$16:$T$703,15,FALSE)</f>
        <v>0</v>
      </c>
      <c r="K271" s="28">
        <f>+VLOOKUP(A271,[1]Sheet1!$B$16:$T$703,16,FALSE)</f>
        <v>0</v>
      </c>
      <c r="L271" s="31">
        <f>+VLOOKUP(A271,[1]Sheet1!$B$16:$T$703,19,FALSE)</f>
        <v>0</v>
      </c>
    </row>
    <row r="272" spans="1:12" x14ac:dyDescent="0.25">
      <c r="A272" t="s">
        <v>235</v>
      </c>
      <c r="B272" s="14">
        <v>-3267.5024386944215</v>
      </c>
      <c r="C272" s="14">
        <v>-40266.751226275075</v>
      </c>
      <c r="D272" s="14">
        <v>-36896.789417615488</v>
      </c>
      <c r="E272" s="14">
        <v>11239.278378721943</v>
      </c>
      <c r="F272" s="14">
        <v>-26388.099965846435</v>
      </c>
      <c r="G272" s="14">
        <f t="shared" si="9"/>
        <v>-95579.864669709466</v>
      </c>
      <c r="H272" s="14">
        <v>95550.320241570138</v>
      </c>
      <c r="I272" s="14">
        <f t="shared" si="10"/>
        <v>-29.544428139328375</v>
      </c>
      <c r="J272" s="28">
        <f>+VLOOKUP(A272,[1]Sheet1!$B$16:$T$703,15,FALSE)</f>
        <v>95550.32</v>
      </c>
      <c r="K272" s="28">
        <f>+VLOOKUP(A272,[1]Sheet1!$B$16:$T$703,16,FALSE)</f>
        <v>0</v>
      </c>
      <c r="L272" s="31">
        <f>+VLOOKUP(A272,[1]Sheet1!$B$16:$T$703,19,FALSE)</f>
        <v>0</v>
      </c>
    </row>
    <row r="273" spans="1:12" x14ac:dyDescent="0.25">
      <c r="A273" t="s">
        <v>152</v>
      </c>
      <c r="B273" s="14">
        <v>4526.2729092053487</v>
      </c>
      <c r="C273" s="14">
        <v>-85408.590609765888</v>
      </c>
      <c r="D273" s="14">
        <v>10917.414111306402</v>
      </c>
      <c r="E273" s="14">
        <v>-60634.238501705055</v>
      </c>
      <c r="F273" s="14">
        <v>13807.622526061708</v>
      </c>
      <c r="G273" s="14">
        <f t="shared" si="9"/>
        <v>-116791.51956489749</v>
      </c>
      <c r="H273" s="14">
        <v>194471.90066625056</v>
      </c>
      <c r="I273" s="14">
        <f t="shared" si="10"/>
        <v>77680.381101353065</v>
      </c>
      <c r="J273" s="28">
        <f>+VLOOKUP(A273,[1]Sheet1!$B$16:$T$703,15,FALSE)</f>
        <v>116791.52</v>
      </c>
      <c r="K273" s="28">
        <f>+VLOOKUP(A273,[1]Sheet1!$B$16:$T$703,16,FALSE)</f>
        <v>0</v>
      </c>
      <c r="L273" s="31">
        <f>+VLOOKUP(A273,[1]Sheet1!$B$16:$T$703,19,FALSE)</f>
        <v>0</v>
      </c>
    </row>
    <row r="274" spans="1:12" x14ac:dyDescent="0.25">
      <c r="A274" t="s">
        <v>540</v>
      </c>
      <c r="B274" s="14">
        <v>113042.23128608038</v>
      </c>
      <c r="C274" s="14">
        <v>32547.689752012113</v>
      </c>
      <c r="D274" s="14">
        <v>145087.5440744611</v>
      </c>
      <c r="E274" s="14">
        <v>133379.9325158713</v>
      </c>
      <c r="F274" s="14">
        <v>16244.631099553333</v>
      </c>
      <c r="G274" s="14">
        <f t="shared" si="9"/>
        <v>440302.02872797818</v>
      </c>
      <c r="H274" s="14">
        <v>508116.90155075421</v>
      </c>
      <c r="I274" s="14">
        <f t="shared" si="10"/>
        <v>948418.93027873244</v>
      </c>
      <c r="J274" s="28">
        <f>+VLOOKUP(A274,[1]Sheet1!$B$16:$T$703,15,FALSE)</f>
        <v>0</v>
      </c>
      <c r="K274" s="28">
        <f>+VLOOKUP(A274,[1]Sheet1!$B$16:$T$703,16,FALSE)</f>
        <v>0</v>
      </c>
      <c r="L274" s="31">
        <f>+VLOOKUP(A274,[1]Sheet1!$B$16:$T$703,19,FALSE)</f>
        <v>0</v>
      </c>
    </row>
    <row r="275" spans="1:12" x14ac:dyDescent="0.25">
      <c r="A275" t="s">
        <v>151</v>
      </c>
      <c r="B275" s="14">
        <v>2206.5125875260492</v>
      </c>
      <c r="C275" s="14">
        <v>-42056.816294076059</v>
      </c>
      <c r="D275" s="14">
        <v>-43184.273368445436</v>
      </c>
      <c r="E275" s="14">
        <v>-39046.826377189718</v>
      </c>
      <c r="F275" s="14">
        <v>-10557.186449485574</v>
      </c>
      <c r="G275" s="14">
        <f t="shared" si="9"/>
        <v>-132638.58990167073</v>
      </c>
      <c r="H275" s="14">
        <v>115246.79891779649</v>
      </c>
      <c r="I275" s="14">
        <f t="shared" si="10"/>
        <v>-17391.790983874234</v>
      </c>
      <c r="J275" s="28">
        <f>+VLOOKUP(A275,[1]Sheet1!$B$16:$T$703,15,FALSE)</f>
        <v>115246.8</v>
      </c>
      <c r="K275" s="28">
        <f>+VLOOKUP(A275,[1]Sheet1!$B$16:$T$703,16,FALSE)</f>
        <v>0</v>
      </c>
      <c r="L275" s="31">
        <f>+VLOOKUP(A275,[1]Sheet1!$B$16:$T$703,19,FALSE)</f>
        <v>1</v>
      </c>
    </row>
    <row r="276" spans="1:12" x14ac:dyDescent="0.25">
      <c r="A276" t="s">
        <v>445</v>
      </c>
      <c r="B276" s="14">
        <v>49784.341153445974</v>
      </c>
      <c r="C276" s="14">
        <v>39736.195990473025</v>
      </c>
      <c r="D276" s="14">
        <v>32102.408814104092</v>
      </c>
      <c r="E276" s="14">
        <v>1556.2316267575234</v>
      </c>
      <c r="F276" s="14">
        <v>-60763.241405054476</v>
      </c>
      <c r="G276" s="14">
        <f t="shared" si="9"/>
        <v>62415.936179726152</v>
      </c>
      <c r="H276" s="14">
        <v>119425.48810634797</v>
      </c>
      <c r="I276" s="14">
        <f t="shared" si="10"/>
        <v>181841.42428607412</v>
      </c>
      <c r="J276" s="28">
        <f>+VLOOKUP(A276,[1]Sheet1!$B$16:$T$703,15,FALSE)</f>
        <v>0</v>
      </c>
      <c r="K276" s="28">
        <f>+VLOOKUP(A276,[1]Sheet1!$B$16:$T$703,16,FALSE)</f>
        <v>0</v>
      </c>
      <c r="L276" s="31">
        <f>+VLOOKUP(A276,[1]Sheet1!$B$16:$T$703,19,FALSE)</f>
        <v>0</v>
      </c>
    </row>
    <row r="277" spans="1:12" x14ac:dyDescent="0.25">
      <c r="A277" t="s">
        <v>496</v>
      </c>
      <c r="B277" s="14">
        <v>-18810.071695852486</v>
      </c>
      <c r="C277" s="14">
        <v>25223.124847567473</v>
      </c>
      <c r="D277" s="14">
        <v>24169.703286499036</v>
      </c>
      <c r="E277" s="14">
        <v>22128.917501253982</v>
      </c>
      <c r="F277" s="14">
        <v>-26381.429414506354</v>
      </c>
      <c r="G277" s="14">
        <f t="shared" si="9"/>
        <v>26330.24452496165</v>
      </c>
      <c r="H277" s="14">
        <v>49698.483491760977</v>
      </c>
      <c r="I277" s="14">
        <f t="shared" si="10"/>
        <v>76028.728016722627</v>
      </c>
      <c r="J277" s="28">
        <f>+VLOOKUP(A277,[1]Sheet1!$B$16:$T$703,15,FALSE)</f>
        <v>0</v>
      </c>
      <c r="K277" s="28">
        <f>+VLOOKUP(A277,[1]Sheet1!$B$16:$T$703,16,FALSE)</f>
        <v>0</v>
      </c>
      <c r="L277" s="31">
        <f>+VLOOKUP(A277,[1]Sheet1!$B$16:$T$703,19,FALSE)</f>
        <v>0</v>
      </c>
    </row>
    <row r="278" spans="1:12" x14ac:dyDescent="0.25">
      <c r="A278" t="s">
        <v>84</v>
      </c>
      <c r="B278" s="14">
        <v>-48259.173255901471</v>
      </c>
      <c r="C278" s="14">
        <v>-46915.562707456738</v>
      </c>
      <c r="D278" s="14">
        <v>-43927.404944218251</v>
      </c>
      <c r="E278" s="14">
        <v>-40145.694569952357</v>
      </c>
      <c r="F278" s="14">
        <v>-40226.745105086477</v>
      </c>
      <c r="G278" s="14">
        <f t="shared" si="9"/>
        <v>-219474.58058261528</v>
      </c>
      <c r="H278" s="14">
        <v>116395.12212025077</v>
      </c>
      <c r="I278" s="14">
        <f t="shared" si="10"/>
        <v>-103079.45846236451</v>
      </c>
      <c r="J278" s="28">
        <f>+VLOOKUP(A278,[1]Sheet1!$B$16:$T$703,15,FALSE)</f>
        <v>116395.2</v>
      </c>
      <c r="K278" s="28">
        <f>+VLOOKUP(A278,[1]Sheet1!$B$16:$T$703,16,FALSE)</f>
        <v>0</v>
      </c>
      <c r="L278" s="31">
        <f>+VLOOKUP(A278,[1]Sheet1!$B$16:$T$703,19,FALSE)</f>
        <v>7</v>
      </c>
    </row>
    <row r="279" spans="1:12" x14ac:dyDescent="0.25">
      <c r="A279" t="s">
        <v>325</v>
      </c>
      <c r="B279" s="14">
        <v>-36289.507503603396</v>
      </c>
      <c r="C279" s="14">
        <v>-41643.11291857477</v>
      </c>
      <c r="D279" s="14">
        <v>-39806.635315561318</v>
      </c>
      <c r="E279" s="14">
        <v>30299.991698228565</v>
      </c>
      <c r="F279" s="14">
        <v>-41732.04808025805</v>
      </c>
      <c r="G279" s="14">
        <f t="shared" si="9"/>
        <v>-129171.31211976896</v>
      </c>
      <c r="H279" s="14">
        <v>105809.73008964382</v>
      </c>
      <c r="I279" s="14">
        <f t="shared" si="10"/>
        <v>-23361.582030125137</v>
      </c>
      <c r="J279" s="28">
        <f>+VLOOKUP(A279,[1]Sheet1!$B$16:$T$703,15,FALSE)</f>
        <v>105809.8</v>
      </c>
      <c r="K279" s="28">
        <f>+VLOOKUP(A279,[1]Sheet1!$B$16:$T$703,16,FALSE)</f>
        <v>0</v>
      </c>
      <c r="L279" s="31">
        <f>+VLOOKUP(A279,[1]Sheet1!$B$16:$T$703,19,FALSE)</f>
        <v>3</v>
      </c>
    </row>
    <row r="280" spans="1:12" x14ac:dyDescent="0.25">
      <c r="A280" t="s">
        <v>541</v>
      </c>
      <c r="B280" s="14">
        <v>-50072.300904737167</v>
      </c>
      <c r="C280" s="14">
        <v>7334.9695926541026</v>
      </c>
      <c r="D280" s="14">
        <v>-47308.298626447409</v>
      </c>
      <c r="E280" s="14">
        <v>-56068.686958047758</v>
      </c>
      <c r="F280" s="14">
        <v>-36617.376009697669</v>
      </c>
      <c r="G280" s="14">
        <f t="shared" si="9"/>
        <v>-182731.69290627592</v>
      </c>
      <c r="H280" s="14">
        <v>130779.89958510605</v>
      </c>
      <c r="I280" s="14">
        <f t="shared" si="10"/>
        <v>-51951.793321169869</v>
      </c>
      <c r="J280" s="28">
        <f>+VLOOKUP(A280,[1]Sheet1!$B$16:$T$703,15,FALSE)</f>
        <v>130779.9</v>
      </c>
      <c r="K280" s="28">
        <f>+VLOOKUP(A280,[1]Sheet1!$B$16:$T$703,16,FALSE)</f>
        <v>0</v>
      </c>
      <c r="L280" s="31">
        <f>+VLOOKUP(A280,[1]Sheet1!$B$16:$T$703,19,FALSE)</f>
        <v>4</v>
      </c>
    </row>
    <row r="281" spans="1:12" x14ac:dyDescent="0.25">
      <c r="A281" t="s">
        <v>313</v>
      </c>
      <c r="B281" s="14">
        <v>6423.5822045424029</v>
      </c>
      <c r="C281" s="14">
        <v>-13217.176190047145</v>
      </c>
      <c r="D281" s="14">
        <v>-12245.041729607268</v>
      </c>
      <c r="E281" s="14">
        <v>-11532.739588282964</v>
      </c>
      <c r="F281" s="14">
        <v>-11167.55279890213</v>
      </c>
      <c r="G281" s="14">
        <f t="shared" si="9"/>
        <v>-41738.928102297104</v>
      </c>
      <c r="H281" s="14">
        <v>29530.189274075576</v>
      </c>
      <c r="I281" s="14">
        <f t="shared" si="10"/>
        <v>-12208.738828221529</v>
      </c>
      <c r="J281" s="28">
        <f>+VLOOKUP(A281,[1]Sheet1!$B$16:$T$703,15,FALSE)</f>
        <v>29530.19</v>
      </c>
      <c r="K281" s="28">
        <f>+VLOOKUP(A281,[1]Sheet1!$B$16:$T$703,16,FALSE)</f>
        <v>0</v>
      </c>
      <c r="L281" s="31">
        <f>+VLOOKUP(A281,[1]Sheet1!$B$16:$T$703,19,FALSE)</f>
        <v>5</v>
      </c>
    </row>
    <row r="282" spans="1:12" x14ac:dyDescent="0.25">
      <c r="A282" t="s">
        <v>371</v>
      </c>
      <c r="B282" s="14">
        <v>26683.475650170047</v>
      </c>
      <c r="C282" s="14">
        <v>-58789.253505006491</v>
      </c>
      <c r="D282" s="14">
        <v>-60708.27795172701</v>
      </c>
      <c r="E282" s="14">
        <v>-56085.119424649398</v>
      </c>
      <c r="F282" s="14">
        <v>-55779.952394659049</v>
      </c>
      <c r="G282" s="14">
        <f t="shared" si="9"/>
        <v>-204679.12762587192</v>
      </c>
      <c r="H282" s="14">
        <v>146933.39280398565</v>
      </c>
      <c r="I282" s="14">
        <f t="shared" si="10"/>
        <v>-57745.734821886261</v>
      </c>
      <c r="J282" s="28">
        <f>+VLOOKUP(A282,[1]Sheet1!$B$16:$T$703,15,FALSE)</f>
        <v>146933.39000000001</v>
      </c>
      <c r="K282" s="28">
        <f>+VLOOKUP(A282,[1]Sheet1!$B$16:$T$703,16,FALSE)</f>
        <v>0</v>
      </c>
      <c r="L282" s="31">
        <f>+VLOOKUP(A282,[1]Sheet1!$B$16:$T$703,19,FALSE)</f>
        <v>3</v>
      </c>
    </row>
    <row r="283" spans="1:12" x14ac:dyDescent="0.25">
      <c r="A283" t="s">
        <v>489</v>
      </c>
      <c r="B283" s="14">
        <v>35491.451701027407</v>
      </c>
      <c r="C283" s="14">
        <v>9740.2613590139517</v>
      </c>
      <c r="D283" s="14">
        <v>44713.496525088565</v>
      </c>
      <c r="E283" s="14">
        <v>-63423.307337190054</v>
      </c>
      <c r="F283" s="14">
        <v>42785.971578826378</v>
      </c>
      <c r="G283" s="14">
        <f t="shared" si="9"/>
        <v>69307.873826766241</v>
      </c>
      <c r="H283" s="14">
        <v>155410.30255445238</v>
      </c>
      <c r="I283" s="14">
        <f t="shared" si="10"/>
        <v>224718.17638121863</v>
      </c>
      <c r="J283" s="28">
        <f>+VLOOKUP(A283,[1]Sheet1!$B$16:$T$703,15,FALSE)</f>
        <v>0</v>
      </c>
      <c r="K283" s="28">
        <f>+VLOOKUP(A283,[1]Sheet1!$B$16:$T$703,16,FALSE)</f>
        <v>0</v>
      </c>
      <c r="L283" s="31">
        <f>+VLOOKUP(A283,[1]Sheet1!$B$16:$T$703,19,FALSE)</f>
        <v>0</v>
      </c>
    </row>
    <row r="284" spans="1:12" x14ac:dyDescent="0.25">
      <c r="A284" t="s">
        <v>454</v>
      </c>
      <c r="B284" s="14">
        <v>25526.007989922327</v>
      </c>
      <c r="C284" s="14">
        <v>-47333.766280683594</v>
      </c>
      <c r="D284" s="14">
        <v>5835.0657503087787</v>
      </c>
      <c r="E284" s="14">
        <v>-29825.841066081259</v>
      </c>
      <c r="F284" s="14">
        <v>34728.741268676713</v>
      </c>
      <c r="G284" s="14">
        <f t="shared" si="9"/>
        <v>-11069.792337857034</v>
      </c>
      <c r="H284" s="14">
        <v>95702.450677612505</v>
      </c>
      <c r="I284" s="14">
        <f t="shared" si="10"/>
        <v>84632.658339755464</v>
      </c>
      <c r="J284" s="28">
        <f>+VLOOKUP(A284,[1]Sheet1!$B$16:$T$703,15,FALSE)</f>
        <v>11069.79</v>
      </c>
      <c r="K284" s="28">
        <f>+VLOOKUP(A284,[1]Sheet1!$B$16:$T$703,16,FALSE)</f>
        <v>0</v>
      </c>
      <c r="L284" s="31">
        <f>+VLOOKUP(A284,[1]Sheet1!$B$16:$T$703,19,FALSE)</f>
        <v>0</v>
      </c>
    </row>
    <row r="285" spans="1:12" x14ac:dyDescent="0.25">
      <c r="A285" t="s">
        <v>395</v>
      </c>
      <c r="B285" s="14">
        <v>-23960.674651337187</v>
      </c>
      <c r="C285" s="14">
        <v>-28039.308766760223</v>
      </c>
      <c r="D285" s="14">
        <v>-24948.330042551308</v>
      </c>
      <c r="E285" s="14">
        <v>-21281.371110259315</v>
      </c>
      <c r="F285" s="14">
        <v>-21671.923934871229</v>
      </c>
      <c r="G285" s="14">
        <f t="shared" si="9"/>
        <v>-119901.60850577928</v>
      </c>
      <c r="H285" s="14">
        <v>57542.155975511254</v>
      </c>
      <c r="I285" s="14">
        <f t="shared" si="10"/>
        <v>-62359.452530268027</v>
      </c>
      <c r="J285" s="28">
        <f>+VLOOKUP(A285,[1]Sheet1!$B$16:$T$703,15,FALSE)</f>
        <v>57542.2</v>
      </c>
      <c r="K285" s="28">
        <f>+VLOOKUP(A285,[1]Sheet1!$B$16:$T$703,16,FALSE)</f>
        <v>0</v>
      </c>
      <c r="L285" s="31">
        <f>+VLOOKUP(A285,[1]Sheet1!$B$16:$T$703,19,FALSE)</f>
        <v>11</v>
      </c>
    </row>
    <row r="286" spans="1:12" x14ac:dyDescent="0.25">
      <c r="A286" t="s">
        <v>327</v>
      </c>
      <c r="B286" s="14">
        <v>41097.178700263277</v>
      </c>
      <c r="C286" s="14">
        <v>26973.85298350879</v>
      </c>
      <c r="D286" s="14">
        <v>4798.7949472244609</v>
      </c>
      <c r="E286" s="14">
        <v>-47374.602107059553</v>
      </c>
      <c r="F286" s="14">
        <v>15944.097023803755</v>
      </c>
      <c r="G286" s="14">
        <f t="shared" si="9"/>
        <v>41439.321547740743</v>
      </c>
      <c r="H286" s="14">
        <v>98488.758746496591</v>
      </c>
      <c r="I286" s="14">
        <f t="shared" si="10"/>
        <v>139928.08029423733</v>
      </c>
      <c r="J286" s="28">
        <f>+VLOOKUP(A286,[1]Sheet1!$B$16:$T$703,15,FALSE)</f>
        <v>0</v>
      </c>
      <c r="K286" s="28">
        <f>+VLOOKUP(A286,[1]Sheet1!$B$16:$T$703,16,FALSE)</f>
        <v>0</v>
      </c>
      <c r="L286" s="31">
        <f>+VLOOKUP(A286,[1]Sheet1!$B$16:$T$703,19,FALSE)</f>
        <v>0</v>
      </c>
    </row>
    <row r="287" spans="1:12" x14ac:dyDescent="0.25">
      <c r="A287" t="s">
        <v>36</v>
      </c>
      <c r="B287" s="14">
        <v>-49150.493994030636</v>
      </c>
      <c r="C287" s="14">
        <v>37846.780166265133</v>
      </c>
      <c r="D287" s="14">
        <v>6880.7535605524181</v>
      </c>
      <c r="E287" s="14">
        <v>-48169.289508335612</v>
      </c>
      <c r="F287" s="14">
        <v>-45506.881971959876</v>
      </c>
      <c r="G287" s="14">
        <f t="shared" si="9"/>
        <v>-98099.131747508567</v>
      </c>
      <c r="H287" s="14">
        <v>118727.18866309944</v>
      </c>
      <c r="I287" s="14">
        <f t="shared" si="10"/>
        <v>20628.056915590874</v>
      </c>
      <c r="J287" s="28">
        <f>+VLOOKUP(A287,[1]Sheet1!$B$16:$T$703,15,FALSE)</f>
        <v>98099</v>
      </c>
      <c r="K287" s="28">
        <f>+VLOOKUP(A287,[1]Sheet1!$B$16:$T$703,16,FALSE)</f>
        <v>0</v>
      </c>
      <c r="L287" s="31">
        <f>+VLOOKUP(A287,[1]Sheet1!$B$16:$T$703,19,FALSE)</f>
        <v>0</v>
      </c>
    </row>
    <row r="288" spans="1:12" x14ac:dyDescent="0.25">
      <c r="A288" t="s">
        <v>103</v>
      </c>
      <c r="B288" s="14">
        <v>-21109.783716811922</v>
      </c>
      <c r="C288" s="14">
        <v>-20696.861378075209</v>
      </c>
      <c r="D288" s="14">
        <v>3731.2771559820367</v>
      </c>
      <c r="E288" s="14">
        <v>-22307.091709069675</v>
      </c>
      <c r="F288" s="14">
        <v>7538.5886000689688</v>
      </c>
      <c r="G288" s="14">
        <f t="shared" si="9"/>
        <v>-52843.871047905799</v>
      </c>
      <c r="H288" s="14">
        <v>62894.557649874296</v>
      </c>
      <c r="I288" s="14">
        <f t="shared" si="10"/>
        <v>10050.686601968497</v>
      </c>
      <c r="J288" s="28">
        <f>+VLOOKUP(A288,[1]Sheet1!$B$16:$T$703,15,FALSE)</f>
        <v>52843.87</v>
      </c>
      <c r="K288" s="28">
        <f>+VLOOKUP(A288,[1]Sheet1!$B$16:$T$703,16,FALSE)</f>
        <v>0</v>
      </c>
      <c r="L288" s="31">
        <f>+VLOOKUP(A288,[1]Sheet1!$B$16:$T$703,19,FALSE)</f>
        <v>0</v>
      </c>
    </row>
    <row r="289" spans="1:12" x14ac:dyDescent="0.25">
      <c r="A289" t="s">
        <v>373</v>
      </c>
      <c r="B289" s="14">
        <v>-63502.082665056783</v>
      </c>
      <c r="C289" s="14">
        <v>-15487.543929708323</v>
      </c>
      <c r="D289" s="14">
        <v>15875.537492515839</v>
      </c>
      <c r="E289" s="14">
        <v>-72882.388375715338</v>
      </c>
      <c r="F289" s="14">
        <v>0</v>
      </c>
      <c r="G289" s="14">
        <f t="shared" si="9"/>
        <v>-135996.4774779646</v>
      </c>
      <c r="H289" s="14">
        <v>193617.60707473246</v>
      </c>
      <c r="I289" s="14">
        <f t="shared" si="10"/>
        <v>57621.12959676786</v>
      </c>
      <c r="J289" s="28">
        <f>+VLOOKUP(A289,[1]Sheet1!$B$16:$T$703,15,FALSE)</f>
        <v>135996.48000000001</v>
      </c>
      <c r="K289" s="28">
        <f>+VLOOKUP(A289,[1]Sheet1!$B$16:$T$703,16,FALSE)</f>
        <v>0</v>
      </c>
      <c r="L289" s="31">
        <f>+VLOOKUP(A289,[1]Sheet1!$B$16:$T$703,19,FALSE)</f>
        <v>0</v>
      </c>
    </row>
    <row r="290" spans="1:12" x14ac:dyDescent="0.25">
      <c r="A290" t="s">
        <v>401</v>
      </c>
      <c r="B290" s="14">
        <v>-79420.965911129984</v>
      </c>
      <c r="C290" s="14">
        <v>-75744.357230788271</v>
      </c>
      <c r="D290" s="14">
        <v>-74441.140939240664</v>
      </c>
      <c r="E290" s="14">
        <v>-68416.990875203104</v>
      </c>
      <c r="F290" s="14">
        <v>-55504.085902535327</v>
      </c>
      <c r="G290" s="14">
        <f t="shared" si="9"/>
        <v>-353527.54085889738</v>
      </c>
      <c r="H290" s="14">
        <v>187476.72375090947</v>
      </c>
      <c r="I290" s="14">
        <f t="shared" si="10"/>
        <v>-166050.81710798791</v>
      </c>
      <c r="J290" s="28">
        <f>+VLOOKUP(A290,[1]Sheet1!$B$16:$T$703,15,FALSE)</f>
        <v>187476.8</v>
      </c>
      <c r="K290" s="28">
        <f>+VLOOKUP(A290,[1]Sheet1!$B$16:$T$703,16,FALSE)</f>
        <v>0</v>
      </c>
      <c r="L290" s="31">
        <f>+VLOOKUP(A290,[1]Sheet1!$B$16:$T$703,19,FALSE)</f>
        <v>10</v>
      </c>
    </row>
    <row r="291" spans="1:12" x14ac:dyDescent="0.25">
      <c r="A291" t="s">
        <v>400</v>
      </c>
      <c r="B291" s="14">
        <v>-46621.007716374937</v>
      </c>
      <c r="C291" s="14">
        <v>-24672.979938803132</v>
      </c>
      <c r="D291" s="14">
        <v>-47806.276957072521</v>
      </c>
      <c r="E291" s="14">
        <v>-48055.36543995954</v>
      </c>
      <c r="F291" s="14">
        <v>-43011.255999159584</v>
      </c>
      <c r="G291" s="14">
        <f t="shared" si="9"/>
        <v>-210166.88605136971</v>
      </c>
      <c r="H291" s="14">
        <v>123357.49714269307</v>
      </c>
      <c r="I291" s="14">
        <f t="shared" si="10"/>
        <v>-86809.388908676643</v>
      </c>
      <c r="J291" s="28">
        <f>+VLOOKUP(A291,[1]Sheet1!$B$16:$T$703,15,FALSE)</f>
        <v>123357.49714269307</v>
      </c>
      <c r="K291" s="28">
        <f>+VLOOKUP(A291,[1]Sheet1!$B$16:$T$703,16,FALSE)</f>
        <v>0</v>
      </c>
      <c r="L291" s="31">
        <f>+VLOOKUP(A291,[1]Sheet1!$B$16:$T$703,19,FALSE)</f>
        <v>6</v>
      </c>
    </row>
    <row r="292" spans="1:12" x14ac:dyDescent="0.25">
      <c r="A292" t="s">
        <v>431</v>
      </c>
      <c r="B292" s="14">
        <v>-29838.01328263383</v>
      </c>
      <c r="C292" s="14">
        <v>-9182.0393739273204</v>
      </c>
      <c r="D292" s="14">
        <v>-27297.901984086009</v>
      </c>
      <c r="E292" s="14">
        <v>-30036.256643658551</v>
      </c>
      <c r="F292" s="14">
        <v>-25355.918441170677</v>
      </c>
      <c r="G292" s="14">
        <f t="shared" si="9"/>
        <v>-121710.12972547639</v>
      </c>
      <c r="H292" s="14">
        <v>75777.512862083851</v>
      </c>
      <c r="I292" s="14">
        <f t="shared" si="10"/>
        <v>-45932.616863392541</v>
      </c>
      <c r="J292" s="28">
        <f>+VLOOKUP(A292,[1]Sheet1!$B$16:$T$703,15,FALSE)</f>
        <v>75777.600000000006</v>
      </c>
      <c r="K292" s="28">
        <f>+VLOOKUP(A292,[1]Sheet1!$B$16:$T$703,16,FALSE)</f>
        <v>0</v>
      </c>
      <c r="L292" s="31">
        <f>+VLOOKUP(A292,[1]Sheet1!$B$16:$T$703,19,FALSE)</f>
        <v>6</v>
      </c>
    </row>
    <row r="293" spans="1:12" x14ac:dyDescent="0.25">
      <c r="A293" t="s">
        <v>554</v>
      </c>
      <c r="B293" s="14">
        <v>9650.6711363675422</v>
      </c>
      <c r="C293" s="14">
        <v>139304.60443837004</v>
      </c>
      <c r="D293" s="14">
        <v>125111.9960925678</v>
      </c>
      <c r="E293" s="14">
        <v>108913.99965878455</v>
      </c>
      <c r="F293" s="14">
        <v>99236.122486404915</v>
      </c>
      <c r="G293" s="14">
        <f t="shared" si="9"/>
        <v>482217.39381249482</v>
      </c>
      <c r="H293" s="14">
        <v>458511.43396191223</v>
      </c>
      <c r="I293" s="14">
        <f t="shared" si="10"/>
        <v>940728.82777440711</v>
      </c>
      <c r="J293" s="28">
        <f>+VLOOKUP(A293,[1]Sheet1!$B$16:$T$703,15,FALSE)</f>
        <v>0</v>
      </c>
      <c r="K293" s="28">
        <f>+VLOOKUP(A293,[1]Sheet1!$B$16:$T$703,16,FALSE)</f>
        <v>0</v>
      </c>
      <c r="L293" s="31">
        <f>+VLOOKUP(A293,[1]Sheet1!$B$16:$T$703,19,FALSE)</f>
        <v>0</v>
      </c>
    </row>
    <row r="294" spans="1:12" x14ac:dyDescent="0.25">
      <c r="A294" t="s">
        <v>258</v>
      </c>
      <c r="B294" s="14">
        <v>19903.515349269364</v>
      </c>
      <c r="C294" s="14">
        <v>26846.469780589454</v>
      </c>
      <c r="D294" s="14">
        <v>28022.199582036006</v>
      </c>
      <c r="E294" s="14">
        <v>22608.823662883315</v>
      </c>
      <c r="F294" s="14">
        <v>20130.07537066959</v>
      </c>
      <c r="G294" s="14">
        <f t="shared" si="9"/>
        <v>117511.08374544772</v>
      </c>
      <c r="H294" s="14">
        <v>52924.810638820723</v>
      </c>
      <c r="I294" s="14">
        <f t="shared" si="10"/>
        <v>170435.89438426844</v>
      </c>
      <c r="J294" s="28">
        <f>+VLOOKUP(A294,[1]Sheet1!$B$16:$T$703,15,FALSE)</f>
        <v>0</v>
      </c>
      <c r="K294" s="28">
        <f>+VLOOKUP(A294,[1]Sheet1!$B$16:$T$703,16,FALSE)</f>
        <v>0</v>
      </c>
      <c r="L294" s="31">
        <f>+VLOOKUP(A294,[1]Sheet1!$B$16:$T$703,19,FALSE)</f>
        <v>0</v>
      </c>
    </row>
    <row r="295" spans="1:12" x14ac:dyDescent="0.25">
      <c r="A295" t="s">
        <v>145</v>
      </c>
      <c r="B295" s="14">
        <v>16235.886357527288</v>
      </c>
      <c r="C295" s="14">
        <v>4594.7563979867627</v>
      </c>
      <c r="D295" s="14">
        <v>19733.592373434189</v>
      </c>
      <c r="E295" s="14">
        <v>22349.429869918054</v>
      </c>
      <c r="F295" s="14">
        <v>42345.548833074186</v>
      </c>
      <c r="G295" s="14">
        <f t="shared" si="9"/>
        <v>105259.21383194049</v>
      </c>
      <c r="H295" s="14">
        <v>77525.978395363869</v>
      </c>
      <c r="I295" s="14">
        <f t="shared" si="10"/>
        <v>182785.19222730436</v>
      </c>
      <c r="J295" s="28">
        <f>+VLOOKUP(A295,[1]Sheet1!$B$16:$T$703,15,FALSE)</f>
        <v>0</v>
      </c>
      <c r="K295" s="28">
        <f>+VLOOKUP(A295,[1]Sheet1!$B$16:$T$703,16,FALSE)</f>
        <v>0</v>
      </c>
      <c r="L295" s="31">
        <f>+VLOOKUP(A295,[1]Sheet1!$B$16:$T$703,19,FALSE)</f>
        <v>0</v>
      </c>
    </row>
    <row r="296" spans="1:12" x14ac:dyDescent="0.25">
      <c r="A296" t="s">
        <v>538</v>
      </c>
      <c r="B296" s="14">
        <v>-25559.719488774856</v>
      </c>
      <c r="C296" s="14">
        <v>-27605.672897889457</v>
      </c>
      <c r="D296" s="14">
        <v>5875.3358205095428</v>
      </c>
      <c r="E296" s="14">
        <v>-30616.97656544398</v>
      </c>
      <c r="F296" s="14">
        <v>-5929.8800555627604</v>
      </c>
      <c r="G296" s="14">
        <f t="shared" si="9"/>
        <v>-83836.913187161525</v>
      </c>
      <c r="H296" s="14">
        <v>86207.471730473408</v>
      </c>
      <c r="I296" s="14">
        <f t="shared" si="10"/>
        <v>2370.5585433118831</v>
      </c>
      <c r="J296" s="28">
        <f>+VLOOKUP(A296,[1]Sheet1!$B$16:$T$703,15,FALSE)</f>
        <v>83836.91</v>
      </c>
      <c r="K296" s="28">
        <f>+VLOOKUP(A296,[1]Sheet1!$B$16:$T$703,16,FALSE)</f>
        <v>0</v>
      </c>
      <c r="L296" s="31" t="str">
        <f>+VLOOKUP(A296,[1]Sheet1!$B$16:$T$703,19,FALSE)</f>
        <v xml:space="preserve"> </v>
      </c>
    </row>
    <row r="297" spans="1:12" x14ac:dyDescent="0.25">
      <c r="A297" t="s">
        <v>518</v>
      </c>
      <c r="B297" s="14">
        <v>16066.965804510826</v>
      </c>
      <c r="C297" s="14">
        <v>18771.488494200385</v>
      </c>
      <c r="D297" s="14">
        <v>20575.628829465917</v>
      </c>
      <c r="E297" s="14">
        <v>16016.458507055233</v>
      </c>
      <c r="F297" s="14">
        <v>29794.826562589813</v>
      </c>
      <c r="G297" s="14">
        <f t="shared" si="9"/>
        <v>101225.36819782216</v>
      </c>
      <c r="H297" s="14">
        <v>66371.322113164206</v>
      </c>
      <c r="I297" s="14">
        <f t="shared" si="10"/>
        <v>167596.69031098636</v>
      </c>
      <c r="J297" s="28">
        <f>+VLOOKUP(A297,[1]Sheet1!$B$16:$T$703,15,FALSE)</f>
        <v>0</v>
      </c>
      <c r="K297" s="28">
        <f>+VLOOKUP(A297,[1]Sheet1!$B$16:$T$703,16,FALSE)</f>
        <v>0</v>
      </c>
      <c r="L297" s="31">
        <f>+VLOOKUP(A297,[1]Sheet1!$B$16:$T$703,19,FALSE)</f>
        <v>0</v>
      </c>
    </row>
    <row r="298" spans="1:12" x14ac:dyDescent="0.25">
      <c r="A298" t="s">
        <v>422</v>
      </c>
      <c r="B298" s="14">
        <v>-34206.388208466698</v>
      </c>
      <c r="C298" s="14">
        <v>-35571.180198361501</v>
      </c>
      <c r="D298" s="14">
        <v>5930.0529797596364</v>
      </c>
      <c r="E298" s="14">
        <v>27969.070950339948</v>
      </c>
      <c r="F298" s="14">
        <v>-25917.726072261295</v>
      </c>
      <c r="G298" s="14">
        <f t="shared" si="9"/>
        <v>-61796.170548989903</v>
      </c>
      <c r="H298" s="14">
        <v>89038.893769586939</v>
      </c>
      <c r="I298" s="14">
        <f t="shared" si="10"/>
        <v>27242.723220597036</v>
      </c>
      <c r="J298" s="28">
        <f>+VLOOKUP(A298,[1]Sheet1!$B$16:$T$703,15,FALSE)</f>
        <v>61796.17</v>
      </c>
      <c r="K298" s="28">
        <f>+VLOOKUP(A298,[1]Sheet1!$B$16:$T$703,16,FALSE)</f>
        <v>0</v>
      </c>
      <c r="L298" s="31">
        <f>+VLOOKUP(A298,[1]Sheet1!$B$16:$T$703,19,FALSE)</f>
        <v>0</v>
      </c>
    </row>
    <row r="299" spans="1:12" x14ac:dyDescent="0.25">
      <c r="A299" s="16" t="s">
        <v>169</v>
      </c>
      <c r="B299" s="14">
        <v>-117255.75204605525</v>
      </c>
      <c r="C299" s="14">
        <v>19062.939264191766</v>
      </c>
      <c r="D299" s="14">
        <v>-120416.70752558752</v>
      </c>
      <c r="E299" s="14">
        <v>-123738.7496277897</v>
      </c>
      <c r="F299" s="14">
        <v>-134498.10553462469</v>
      </c>
      <c r="G299" s="14">
        <f t="shared" si="9"/>
        <v>-476846.37546986539</v>
      </c>
      <c r="H299" s="14">
        <v>302678.06516151648</v>
      </c>
      <c r="I299" s="14">
        <f t="shared" si="10"/>
        <v>-174168.31030834891</v>
      </c>
      <c r="J299" s="28">
        <f>+VLOOKUP(A299,[1]Sheet1!$B$16:$T$703,15,FALSE)</f>
        <v>302678.09999999998</v>
      </c>
      <c r="K299" s="28">
        <f>+VLOOKUP(A299,[1]Sheet1!$B$16:$T$703,16,FALSE)</f>
        <v>0</v>
      </c>
      <c r="L299" s="31">
        <f>+VLOOKUP(A299,[1]Sheet1!$B$16:$T$703,19,FALSE)</f>
        <v>6</v>
      </c>
    </row>
    <row r="300" spans="1:12" x14ac:dyDescent="0.25">
      <c r="A300" t="s">
        <v>133</v>
      </c>
      <c r="B300" s="14">
        <v>-59191.187812262375</v>
      </c>
      <c r="C300" s="14">
        <v>-57404.390173163643</v>
      </c>
      <c r="D300" s="14">
        <v>-53144.280455524895</v>
      </c>
      <c r="E300" s="14">
        <v>-22882.329497119004</v>
      </c>
      <c r="F300" s="14">
        <v>-39712.81428491437</v>
      </c>
      <c r="G300" s="14">
        <f t="shared" si="9"/>
        <v>-232335.0022229843</v>
      </c>
      <c r="H300" s="14">
        <v>88276.502151290639</v>
      </c>
      <c r="I300" s="14">
        <f t="shared" si="10"/>
        <v>-144058.50007169368</v>
      </c>
      <c r="J300" s="28">
        <f>+VLOOKUP(A300,[1]Sheet1!$B$16:$T$703,15,FALSE)</f>
        <v>88276.6</v>
      </c>
      <c r="K300" s="28">
        <f>+VLOOKUP(A300,[1]Sheet1!$B$16:$T$703,16,FALSE)</f>
        <v>0</v>
      </c>
      <c r="L300" s="31">
        <f>+VLOOKUP(A300,[1]Sheet1!$B$16:$T$703,19,FALSE)</f>
        <v>15</v>
      </c>
    </row>
    <row r="301" spans="1:12" x14ac:dyDescent="0.25">
      <c r="A301" t="s">
        <v>354</v>
      </c>
      <c r="B301" s="14">
        <v>-96805.941418625429</v>
      </c>
      <c r="C301" s="14">
        <v>-106038.67192502142</v>
      </c>
      <c r="D301" s="14">
        <v>-97206.289103077201</v>
      </c>
      <c r="E301" s="14">
        <v>-88485.805453733512</v>
      </c>
      <c r="F301" s="14">
        <v>-78193.779634061997</v>
      </c>
      <c r="G301" s="14">
        <f t="shared" si="9"/>
        <v>-466730.48753451952</v>
      </c>
      <c r="H301" s="14">
        <v>248748.44055864873</v>
      </c>
      <c r="I301" s="14">
        <f t="shared" si="10"/>
        <v>-217982.04697587079</v>
      </c>
      <c r="J301" s="28">
        <f>+VLOOKUP(A301,[1]Sheet1!$B$16:$T$703,15,FALSE)</f>
        <v>248748.44055864873</v>
      </c>
      <c r="K301" s="28">
        <f>+VLOOKUP(A301,[1]Sheet1!$B$16:$T$703,16,FALSE)</f>
        <v>0</v>
      </c>
      <c r="L301" s="31">
        <f>+VLOOKUP(A301,[1]Sheet1!$B$16:$T$703,19,FALSE)</f>
        <v>8</v>
      </c>
    </row>
    <row r="302" spans="1:12" x14ac:dyDescent="0.25">
      <c r="A302" t="s">
        <v>407</v>
      </c>
      <c r="B302" s="14">
        <v>-72973.115942540491</v>
      </c>
      <c r="C302" s="14">
        <v>-84847.317667221359</v>
      </c>
      <c r="D302" s="14">
        <v>-81495.528355546994</v>
      </c>
      <c r="E302" s="14">
        <v>-81473.303229539742</v>
      </c>
      <c r="F302" s="14">
        <v>28948.574482638971</v>
      </c>
      <c r="G302" s="14">
        <f t="shared" si="9"/>
        <v>-291840.69071220962</v>
      </c>
      <c r="H302" s="14">
        <v>229668.06810879131</v>
      </c>
      <c r="I302" s="14">
        <f t="shared" si="10"/>
        <v>-62172.622603418306</v>
      </c>
      <c r="J302" s="28">
        <f>+VLOOKUP(A302,[1]Sheet1!$B$16:$T$703,15,FALSE)</f>
        <v>229668.1</v>
      </c>
      <c r="K302" s="28">
        <f>+VLOOKUP(A302,[1]Sheet1!$B$16:$T$703,16,FALSE)</f>
        <v>0</v>
      </c>
      <c r="L302" s="31">
        <f>+VLOOKUP(A302,[1]Sheet1!$B$16:$T$703,19,FALSE)</f>
        <v>3</v>
      </c>
    </row>
    <row r="303" spans="1:12" x14ac:dyDescent="0.25">
      <c r="A303" t="s">
        <v>544</v>
      </c>
      <c r="B303" s="14">
        <v>22050.762696841004</v>
      </c>
      <c r="C303" s="14">
        <v>-36096.879750164175</v>
      </c>
      <c r="D303" s="14">
        <v>-32274.651429567366</v>
      </c>
      <c r="E303" s="14">
        <v>-29462.94200444227</v>
      </c>
      <c r="F303" s="14">
        <v>28149.597690858212</v>
      </c>
      <c r="G303" s="14">
        <f t="shared" si="9"/>
        <v>-47634.112796474597</v>
      </c>
      <c r="H303" s="14">
        <v>77689.938124864799</v>
      </c>
      <c r="I303" s="14">
        <f t="shared" si="10"/>
        <v>30055.825328390201</v>
      </c>
      <c r="J303" s="28">
        <f>+VLOOKUP(A303,[1]Sheet1!$B$16:$T$703,15,FALSE)</f>
        <v>47634.11</v>
      </c>
      <c r="K303" s="28">
        <f>+VLOOKUP(A303,[1]Sheet1!$B$16:$T$703,16,FALSE)</f>
        <v>0</v>
      </c>
      <c r="L303" s="31">
        <f>+VLOOKUP(A303,[1]Sheet1!$B$16:$T$703,19,FALSE)</f>
        <v>0</v>
      </c>
    </row>
    <row r="304" spans="1:12" x14ac:dyDescent="0.25">
      <c r="A304" t="s">
        <v>360</v>
      </c>
      <c r="B304" s="14">
        <v>-54159.724890892299</v>
      </c>
      <c r="C304" s="14">
        <v>-63041.639458042155</v>
      </c>
      <c r="D304" s="14">
        <v>-71712.229851204494</v>
      </c>
      <c r="E304" s="14">
        <v>-57585.152827397527</v>
      </c>
      <c r="F304" s="14">
        <v>-44563.000930443181</v>
      </c>
      <c r="G304" s="14">
        <f t="shared" si="9"/>
        <v>-291061.74795797962</v>
      </c>
      <c r="H304" s="14">
        <v>158239.93566417418</v>
      </c>
      <c r="I304" s="14">
        <f t="shared" si="10"/>
        <v>-132821.81229380544</v>
      </c>
      <c r="J304" s="28">
        <f>+VLOOKUP(A304,[1]Sheet1!$B$16:$T$703,15,FALSE)</f>
        <v>158240</v>
      </c>
      <c r="K304" s="28">
        <f>+VLOOKUP(A304,[1]Sheet1!$B$16:$T$703,16,FALSE)</f>
        <v>0</v>
      </c>
      <c r="L304" s="31">
        <f>+VLOOKUP(A304,[1]Sheet1!$B$16:$T$703,19,FALSE)</f>
        <v>9</v>
      </c>
    </row>
    <row r="305" spans="1:12" x14ac:dyDescent="0.25">
      <c r="A305" t="s">
        <v>352</v>
      </c>
      <c r="B305" s="14">
        <v>-109767.94533058789</v>
      </c>
      <c r="C305" s="14">
        <v>-105804.98948088993</v>
      </c>
      <c r="D305" s="14">
        <v>-98755.959762401268</v>
      </c>
      <c r="E305" s="14">
        <v>-97729.332879901704</v>
      </c>
      <c r="F305" s="14">
        <v>-89209.785216930526</v>
      </c>
      <c r="G305" s="14">
        <f t="shared" si="9"/>
        <v>-501268.01267071126</v>
      </c>
      <c r="H305" s="14">
        <v>276833.07186163991</v>
      </c>
      <c r="I305" s="14">
        <f t="shared" si="10"/>
        <v>-224434.94080907136</v>
      </c>
      <c r="J305" s="28">
        <f>+VLOOKUP(A305,[1]Sheet1!$B$16:$T$703,15,FALSE)</f>
        <v>276833</v>
      </c>
      <c r="K305" s="28">
        <f>+VLOOKUP(A305,[1]Sheet1!$B$16:$T$703,16,FALSE)</f>
        <v>0</v>
      </c>
      <c r="L305" s="31">
        <f>+VLOOKUP(A305,[1]Sheet1!$B$16:$T$703,19,FALSE)</f>
        <v>6</v>
      </c>
    </row>
    <row r="306" spans="1:12" x14ac:dyDescent="0.25">
      <c r="A306" t="s">
        <v>190</v>
      </c>
      <c r="B306" s="14">
        <v>-58959.837664973558</v>
      </c>
      <c r="C306" s="14">
        <v>-60395.792676617253</v>
      </c>
      <c r="D306" s="14">
        <v>-74011.867804579786</v>
      </c>
      <c r="E306" s="14">
        <v>-61189.202682203017</v>
      </c>
      <c r="F306" s="14">
        <v>29354.296586602952</v>
      </c>
      <c r="G306" s="14">
        <f t="shared" si="9"/>
        <v>-225202.40424177065</v>
      </c>
      <c r="H306" s="14">
        <v>191908.57629213546</v>
      </c>
      <c r="I306" s="14">
        <f t="shared" si="10"/>
        <v>-33293.82794963519</v>
      </c>
      <c r="J306" s="28">
        <f>+VLOOKUP(A306,[1]Sheet1!$B$16:$T$703,15,FALSE)</f>
        <v>225202.4</v>
      </c>
      <c r="K306" s="28">
        <f>+VLOOKUP(A306,[1]Sheet1!$B$16:$T$703,16,FALSE)</f>
        <v>0</v>
      </c>
      <c r="L306" s="31">
        <f>+VLOOKUP(A306,[1]Sheet1!$B$16:$T$703,19,FALSE)</f>
        <v>1</v>
      </c>
    </row>
    <row r="307" spans="1:12" x14ac:dyDescent="0.25">
      <c r="A307" t="s">
        <v>353</v>
      </c>
      <c r="B307" s="14">
        <v>30466.444075348256</v>
      </c>
      <c r="C307" s="14">
        <v>-58410.475170122569</v>
      </c>
      <c r="D307" s="14">
        <v>-61633.554900458526</v>
      </c>
      <c r="E307" s="14">
        <v>20663.005229324393</v>
      </c>
      <c r="F307" s="14">
        <v>-41287.802420095919</v>
      </c>
      <c r="G307" s="14">
        <f t="shared" si="9"/>
        <v>-110202.38318600436</v>
      </c>
      <c r="H307" s="14">
        <v>158435.48742543501</v>
      </c>
      <c r="I307" s="14">
        <f t="shared" si="10"/>
        <v>48233.104239430657</v>
      </c>
      <c r="J307" s="28">
        <f>+VLOOKUP(A307,[1]Sheet1!$B$16:$T$703,15,FALSE)</f>
        <v>110202</v>
      </c>
      <c r="K307" s="28">
        <f>+VLOOKUP(A307,[1]Sheet1!$B$16:$T$703,16,FALSE)</f>
        <v>0</v>
      </c>
      <c r="L307" s="31">
        <f>+VLOOKUP(A307,[1]Sheet1!$B$16:$T$703,19,FALSE)</f>
        <v>0</v>
      </c>
    </row>
    <row r="308" spans="1:12" x14ac:dyDescent="0.25">
      <c r="A308" t="s">
        <v>394</v>
      </c>
      <c r="B308" s="14">
        <v>-96489.146312818324</v>
      </c>
      <c r="C308" s="14">
        <v>16171.972241733893</v>
      </c>
      <c r="D308" s="14">
        <v>-87979.351855999703</v>
      </c>
      <c r="E308" s="14">
        <v>68863.807129073466</v>
      </c>
      <c r="F308" s="14">
        <v>56733.456983954158</v>
      </c>
      <c r="G308" s="14">
        <f t="shared" si="9"/>
        <v>-42699.261814056525</v>
      </c>
      <c r="H308" s="14">
        <v>254150.62309444047</v>
      </c>
      <c r="I308" s="14">
        <f t="shared" si="10"/>
        <v>211451.36128038395</v>
      </c>
      <c r="J308" s="28">
        <f>+VLOOKUP(A308,[1]Sheet1!$B$16:$T$703,15,FALSE)</f>
        <v>42699.26</v>
      </c>
      <c r="K308" s="28">
        <f>+VLOOKUP(A308,[1]Sheet1!$B$16:$T$703,16,FALSE)</f>
        <v>0</v>
      </c>
      <c r="L308" s="31">
        <f>+VLOOKUP(A308,[1]Sheet1!$B$16:$T$703,19,FALSE)</f>
        <v>0</v>
      </c>
    </row>
    <row r="309" spans="1:12" x14ac:dyDescent="0.25">
      <c r="A309" t="s">
        <v>486</v>
      </c>
      <c r="B309" s="14">
        <v>39171.422154858461</v>
      </c>
      <c r="C309" s="14">
        <v>44099.963572265136</v>
      </c>
      <c r="D309" s="14">
        <v>23060.000748406459</v>
      </c>
      <c r="E309" s="14">
        <v>37264.305319819789</v>
      </c>
      <c r="F309" s="14">
        <v>28164.633101761188</v>
      </c>
      <c r="G309" s="14">
        <f t="shared" si="9"/>
        <v>171760.32489711102</v>
      </c>
      <c r="H309" s="14">
        <v>79760.439941589124</v>
      </c>
      <c r="I309" s="14">
        <f t="shared" si="10"/>
        <v>251520.76483870012</v>
      </c>
      <c r="J309" s="28">
        <f>+VLOOKUP(A309,[1]Sheet1!$B$16:$T$703,15,FALSE)</f>
        <v>0</v>
      </c>
      <c r="K309" s="28">
        <f>+VLOOKUP(A309,[1]Sheet1!$B$16:$T$703,16,FALSE)</f>
        <v>0</v>
      </c>
      <c r="L309" s="31">
        <f>+VLOOKUP(A309,[1]Sheet1!$B$16:$T$703,19,FALSE)</f>
        <v>0</v>
      </c>
    </row>
    <row r="310" spans="1:12" x14ac:dyDescent="0.25">
      <c r="A310" t="s">
        <v>421</v>
      </c>
      <c r="B310" s="14">
        <v>87218.342584973565</v>
      </c>
      <c r="C310" s="14">
        <v>57528.867386801008</v>
      </c>
      <c r="D310" s="14">
        <v>52719.992875273965</v>
      </c>
      <c r="E310" s="14">
        <v>3047.1767639364598</v>
      </c>
      <c r="F310" s="14">
        <v>-83621.561383027642</v>
      </c>
      <c r="G310" s="14">
        <f t="shared" si="9"/>
        <v>116892.81822795735</v>
      </c>
      <c r="H310" s="14">
        <v>181526.32804818288</v>
      </c>
      <c r="I310" s="14">
        <f t="shared" si="10"/>
        <v>298419.14627614024</v>
      </c>
      <c r="J310" s="28">
        <f>+VLOOKUP(A310,[1]Sheet1!$B$16:$T$703,15,FALSE)</f>
        <v>0</v>
      </c>
      <c r="K310" s="28">
        <f>+VLOOKUP(A310,[1]Sheet1!$B$16:$T$703,16,FALSE)</f>
        <v>0</v>
      </c>
      <c r="L310" s="31">
        <f>+VLOOKUP(A310,[1]Sheet1!$B$16:$T$703,19,FALSE)</f>
        <v>0</v>
      </c>
    </row>
    <row r="311" spans="1:12" x14ac:dyDescent="0.25">
      <c r="A311" t="s">
        <v>233</v>
      </c>
      <c r="B311" s="14">
        <v>-31821.975277491329</v>
      </c>
      <c r="C311" s="14">
        <v>-30359.848274231306</v>
      </c>
      <c r="D311" s="14">
        <v>-31261.511222774658</v>
      </c>
      <c r="E311" s="14">
        <v>10360.86905324826</v>
      </c>
      <c r="F311" s="14">
        <v>14532.52572747357</v>
      </c>
      <c r="G311" s="14">
        <f t="shared" si="9"/>
        <v>-68549.93999377545</v>
      </c>
      <c r="H311" s="14">
        <v>77608.650800934309</v>
      </c>
      <c r="I311" s="14">
        <f t="shared" si="10"/>
        <v>9058.7108071588591</v>
      </c>
      <c r="J311" s="28">
        <f>+VLOOKUP(A311,[1]Sheet1!$B$16:$T$703,15,FALSE)</f>
        <v>68549.94</v>
      </c>
      <c r="K311" s="28">
        <f>+VLOOKUP(A311,[1]Sheet1!$B$16:$T$703,16,FALSE)</f>
        <v>0</v>
      </c>
      <c r="L311" s="31">
        <f>+VLOOKUP(A311,[1]Sheet1!$B$16:$T$703,19,FALSE)</f>
        <v>0</v>
      </c>
    </row>
    <row r="312" spans="1:12" x14ac:dyDescent="0.25">
      <c r="A312" t="s">
        <v>492</v>
      </c>
      <c r="B312" s="14">
        <v>-52857.26092260953</v>
      </c>
      <c r="C312" s="14">
        <v>8518.4184987397093</v>
      </c>
      <c r="D312" s="14">
        <v>38419.654402503074</v>
      </c>
      <c r="E312" s="14">
        <v>35983.627797699366</v>
      </c>
      <c r="F312" s="14">
        <v>-52462.87018688731</v>
      </c>
      <c r="G312" s="14">
        <f t="shared" si="9"/>
        <v>-22398.430410554691</v>
      </c>
      <c r="H312" s="14">
        <v>133302.80029353267</v>
      </c>
      <c r="I312" s="14">
        <f t="shared" si="10"/>
        <v>110904.36988297798</v>
      </c>
      <c r="J312" s="28">
        <f>+VLOOKUP(A312,[1]Sheet1!$B$16:$T$703,15,FALSE)</f>
        <v>22398.43</v>
      </c>
      <c r="K312" s="28">
        <f>+VLOOKUP(A312,[1]Sheet1!$B$16:$T$703,16,FALSE)</f>
        <v>0</v>
      </c>
      <c r="L312" s="31">
        <f>+VLOOKUP(A312,[1]Sheet1!$B$16:$T$703,19,FALSE)</f>
        <v>0</v>
      </c>
    </row>
    <row r="313" spans="1:12" x14ac:dyDescent="0.25">
      <c r="A313" t="s">
        <v>299</v>
      </c>
      <c r="B313" s="14">
        <v>2180.7762573227592</v>
      </c>
      <c r="C313" s="14">
        <v>46032.748653567105</v>
      </c>
      <c r="D313" s="14">
        <v>44843.486678567315</v>
      </c>
      <c r="E313" s="14">
        <v>36756.495552406093</v>
      </c>
      <c r="F313" s="14">
        <v>28371.445360758138</v>
      </c>
      <c r="G313" s="14">
        <f t="shared" si="9"/>
        <v>158184.9525026214</v>
      </c>
      <c r="H313" s="14">
        <v>86206.357868803199</v>
      </c>
      <c r="I313" s="14">
        <f t="shared" si="10"/>
        <v>244391.3103714246</v>
      </c>
      <c r="J313" s="28">
        <f>+VLOOKUP(A313,[1]Sheet1!$B$16:$T$703,15,FALSE)</f>
        <v>0</v>
      </c>
      <c r="K313" s="28">
        <f>+VLOOKUP(A313,[1]Sheet1!$B$16:$T$703,16,FALSE)</f>
        <v>99425</v>
      </c>
      <c r="L313" s="31">
        <f>+VLOOKUP(A313,[1]Sheet1!$B$16:$T$703,19,FALSE)</f>
        <v>0</v>
      </c>
    </row>
    <row r="314" spans="1:12" x14ac:dyDescent="0.25">
      <c r="A314" t="s">
        <v>571</v>
      </c>
      <c r="B314" s="14">
        <v>165708.61412539103</v>
      </c>
      <c r="C314" s="14">
        <v>214829.21694680792</v>
      </c>
      <c r="D314" s="14">
        <v>198838.27139913308</v>
      </c>
      <c r="E314" s="14">
        <v>-197127.68412624899</v>
      </c>
      <c r="F314" s="14">
        <v>-50391.685714295876</v>
      </c>
      <c r="G314" s="14">
        <f t="shared" si="9"/>
        <v>331856.73263078718</v>
      </c>
      <c r="H314" s="14">
        <v>395844.23669788614</v>
      </c>
      <c r="I314" s="14">
        <f t="shared" si="10"/>
        <v>727700.96932867332</v>
      </c>
      <c r="J314" s="28">
        <f>+VLOOKUP(A314,[1]Sheet1!$B$16:$T$703,15,FALSE)</f>
        <v>0</v>
      </c>
      <c r="K314" s="28">
        <f>+VLOOKUP(A314,[1]Sheet1!$B$16:$T$703,16,FALSE)</f>
        <v>0</v>
      </c>
      <c r="L314" s="31">
        <f>+VLOOKUP(A314,[1]Sheet1!$B$16:$T$703,19,FALSE)</f>
        <v>0</v>
      </c>
    </row>
    <row r="315" spans="1:12" x14ac:dyDescent="0.25">
      <c r="A315" t="s">
        <v>441</v>
      </c>
      <c r="B315" s="14">
        <v>54812.671658667299</v>
      </c>
      <c r="C315" s="14">
        <v>76368.721268688241</v>
      </c>
      <c r="D315" s="14">
        <v>12737.225819884081</v>
      </c>
      <c r="E315" s="14">
        <v>-112146.97482819164</v>
      </c>
      <c r="F315" s="14">
        <v>-32905.386009872636</v>
      </c>
      <c r="G315" s="14">
        <f t="shared" si="9"/>
        <v>-1133.742090824664</v>
      </c>
      <c r="H315" s="14">
        <v>243431.91493178371</v>
      </c>
      <c r="I315" s="14">
        <f t="shared" si="10"/>
        <v>242298.17284095904</v>
      </c>
      <c r="J315" s="28">
        <f>+VLOOKUP(A315,[1]Sheet1!$B$16:$T$703,15,FALSE)</f>
        <v>243432</v>
      </c>
      <c r="K315" s="28">
        <f>+VLOOKUP(A315,[1]Sheet1!$B$16:$T$703,16,FALSE)</f>
        <v>0</v>
      </c>
      <c r="L315" s="31">
        <f>+VLOOKUP(A315,[1]Sheet1!$B$16:$T$703,19,FALSE)</f>
        <v>0</v>
      </c>
    </row>
    <row r="316" spans="1:12" x14ac:dyDescent="0.25">
      <c r="A316" t="s">
        <v>457</v>
      </c>
      <c r="B316" s="14">
        <v>31272.638289068826</v>
      </c>
      <c r="C316" s="14">
        <v>4368.6258425081396</v>
      </c>
      <c r="D316" s="14">
        <v>32897.888344313847</v>
      </c>
      <c r="E316" s="14">
        <v>-26678.811681492796</v>
      </c>
      <c r="F316" s="14">
        <v>2949.1344845831245</v>
      </c>
      <c r="G316" s="14">
        <f t="shared" si="9"/>
        <v>44809.475278981154</v>
      </c>
      <c r="H316" s="14">
        <v>65469.150168022214</v>
      </c>
      <c r="I316" s="14">
        <f t="shared" si="10"/>
        <v>110278.62544700337</v>
      </c>
      <c r="J316" s="28">
        <f>+VLOOKUP(A316,[1]Sheet1!$B$16:$T$703,15,FALSE)</f>
        <v>0</v>
      </c>
      <c r="K316" s="28">
        <f>+VLOOKUP(A316,[1]Sheet1!$B$16:$T$703,16,FALSE)</f>
        <v>0</v>
      </c>
      <c r="L316" s="31">
        <f>+VLOOKUP(A316,[1]Sheet1!$B$16:$T$703,19,FALSE)</f>
        <v>0</v>
      </c>
    </row>
    <row r="317" spans="1:12" x14ac:dyDescent="0.25">
      <c r="A317" t="s">
        <v>165</v>
      </c>
      <c r="B317" s="14">
        <v>36722.952387124227</v>
      </c>
      <c r="C317" s="14">
        <v>48017.257691680446</v>
      </c>
      <c r="D317" s="14">
        <v>-40132.234718897875</v>
      </c>
      <c r="E317" s="14">
        <v>52955.051021353873</v>
      </c>
      <c r="F317" s="14">
        <v>-39874.785134196019</v>
      </c>
      <c r="G317" s="14">
        <f t="shared" si="9"/>
        <v>57688.241247064638</v>
      </c>
      <c r="H317" s="14">
        <v>108174.33965406552</v>
      </c>
      <c r="I317" s="14">
        <f t="shared" si="10"/>
        <v>165862.58090113016</v>
      </c>
      <c r="J317" s="28">
        <f>+VLOOKUP(A317,[1]Sheet1!$B$16:$T$703,15,FALSE)</f>
        <v>0</v>
      </c>
      <c r="K317" s="28">
        <f>+VLOOKUP(A317,[1]Sheet1!$B$16:$T$703,16,FALSE)</f>
        <v>0</v>
      </c>
      <c r="L317" s="31">
        <f>+VLOOKUP(A317,[1]Sheet1!$B$16:$T$703,19,FALSE)</f>
        <v>0</v>
      </c>
    </row>
    <row r="318" spans="1:12" x14ac:dyDescent="0.25">
      <c r="A318" t="s">
        <v>274</v>
      </c>
      <c r="B318" s="14">
        <v>-32871.236680009912</v>
      </c>
      <c r="C318" s="14">
        <v>41065.491724861728</v>
      </c>
      <c r="D318" s="14">
        <v>38576.34258021642</v>
      </c>
      <c r="E318" s="14">
        <v>35501.354085535757</v>
      </c>
      <c r="F318" s="14">
        <v>32742.040159722757</v>
      </c>
      <c r="G318" s="14">
        <f t="shared" si="9"/>
        <v>115013.99187032675</v>
      </c>
      <c r="H318" s="14">
        <v>75853.852259555264</v>
      </c>
      <c r="I318" s="14">
        <f t="shared" si="10"/>
        <v>190867.844129882</v>
      </c>
      <c r="J318" s="28">
        <f>+VLOOKUP(A318,[1]Sheet1!$B$16:$T$703,15,FALSE)</f>
        <v>0</v>
      </c>
      <c r="K318" s="28">
        <f>+VLOOKUP(A318,[1]Sheet1!$B$16:$T$703,16,FALSE)</f>
        <v>0</v>
      </c>
      <c r="L318" s="31">
        <f>+VLOOKUP(A318,[1]Sheet1!$B$16:$T$703,19,FALSE)</f>
        <v>0</v>
      </c>
    </row>
    <row r="319" spans="1:12" x14ac:dyDescent="0.25">
      <c r="A319" t="s">
        <v>517</v>
      </c>
      <c r="B319" s="14">
        <v>3966.6825574141258</v>
      </c>
      <c r="C319" s="14">
        <v>72753.138283796565</v>
      </c>
      <c r="D319" s="14">
        <v>15237.032374253818</v>
      </c>
      <c r="E319" s="14">
        <v>69707.815683749708</v>
      </c>
      <c r="F319" s="14">
        <v>-41102.925785527957</v>
      </c>
      <c r="G319" s="14">
        <f t="shared" si="9"/>
        <v>120561.74311368626</v>
      </c>
      <c r="H319" s="14">
        <v>269029.11029734614</v>
      </c>
      <c r="I319" s="14">
        <f t="shared" si="10"/>
        <v>389590.85341103241</v>
      </c>
      <c r="J319" s="28">
        <f>+VLOOKUP(A319,[1]Sheet1!$B$16:$T$703,15,FALSE)</f>
        <v>0</v>
      </c>
      <c r="K319" s="28">
        <f>+VLOOKUP(A319,[1]Sheet1!$B$16:$T$703,16,FALSE)</f>
        <v>0</v>
      </c>
      <c r="L319" s="31">
        <f>+VLOOKUP(A319,[1]Sheet1!$B$16:$T$703,19,FALSE)</f>
        <v>0</v>
      </c>
    </row>
    <row r="320" spans="1:12" x14ac:dyDescent="0.25">
      <c r="A320" t="s">
        <v>42</v>
      </c>
      <c r="B320" s="14">
        <v>-80895.934888300457</v>
      </c>
      <c r="C320" s="14">
        <v>-90186.463931730192</v>
      </c>
      <c r="D320" s="14">
        <v>-94894.651546832087</v>
      </c>
      <c r="E320" s="14">
        <v>-90090.497797407646</v>
      </c>
      <c r="F320" s="14">
        <v>-71833.635402713786</v>
      </c>
      <c r="G320" s="14">
        <f t="shared" si="9"/>
        <v>-427901.18356698414</v>
      </c>
      <c r="H320" s="14">
        <v>255607.1980440325</v>
      </c>
      <c r="I320" s="14">
        <f t="shared" si="10"/>
        <v>-172293.98552295164</v>
      </c>
      <c r="J320" s="28">
        <f>+VLOOKUP(A320,[1]Sheet1!$B$16:$T$703,15,FALSE)</f>
        <v>255607.1980440325</v>
      </c>
      <c r="K320" s="28">
        <f>+VLOOKUP(A320,[1]Sheet1!$B$16:$T$703,16,FALSE)</f>
        <v>0</v>
      </c>
      <c r="L320" s="31">
        <f>+VLOOKUP(A320,[1]Sheet1!$B$16:$T$703,19,FALSE)</f>
        <v>11</v>
      </c>
    </row>
    <row r="321" spans="1:12" x14ac:dyDescent="0.25">
      <c r="A321" t="s">
        <v>198</v>
      </c>
      <c r="B321" s="14">
        <v>-88029.453897371335</v>
      </c>
      <c r="C321" s="14">
        <v>-85501.775354035286</v>
      </c>
      <c r="D321" s="14">
        <v>-92495.247235065079</v>
      </c>
      <c r="E321" s="14">
        <v>-77772.467273909555</v>
      </c>
      <c r="F321" s="14">
        <v>-67569.837539020518</v>
      </c>
      <c r="G321" s="14">
        <f t="shared" si="9"/>
        <v>-411368.78129940177</v>
      </c>
      <c r="H321" s="14">
        <v>209800.40721967851</v>
      </c>
      <c r="I321" s="14">
        <f t="shared" si="10"/>
        <v>-201568.37407972326</v>
      </c>
      <c r="J321" s="28">
        <f>+VLOOKUP(A321,[1]Sheet1!$B$16:$T$703,15,FALSE)</f>
        <v>209800</v>
      </c>
      <c r="K321" s="28">
        <f>+VLOOKUP(A321,[1]Sheet1!$B$16:$T$703,16,FALSE)</f>
        <v>0</v>
      </c>
      <c r="L321" s="31">
        <f>+VLOOKUP(A321,[1]Sheet1!$B$16:$T$703,19,FALSE)</f>
        <v>16</v>
      </c>
    </row>
    <row r="322" spans="1:12" x14ac:dyDescent="0.25">
      <c r="A322" t="s">
        <v>388</v>
      </c>
      <c r="B322" s="14">
        <v>4784.0862212622615</v>
      </c>
      <c r="C322" s="14">
        <v>11163.345169775754</v>
      </c>
      <c r="D322" s="14">
        <v>9146.0642893902259</v>
      </c>
      <c r="E322" s="14">
        <v>9558.6933998489876</v>
      </c>
      <c r="F322" s="14">
        <v>7268.9779570292703</v>
      </c>
      <c r="G322" s="14">
        <f t="shared" si="9"/>
        <v>41921.167037306499</v>
      </c>
      <c r="H322" s="14">
        <v>24035.045570128514</v>
      </c>
      <c r="I322" s="14">
        <f t="shared" si="10"/>
        <v>65956.212607435009</v>
      </c>
      <c r="J322" s="28">
        <f>+VLOOKUP(A322,[1]Sheet1!$B$16:$T$703,15,FALSE)</f>
        <v>0</v>
      </c>
      <c r="K322" s="28">
        <f>+VLOOKUP(A322,[1]Sheet1!$B$16:$T$703,16,FALSE)</f>
        <v>0</v>
      </c>
      <c r="L322" s="31">
        <f>+VLOOKUP(A322,[1]Sheet1!$B$16:$T$703,19,FALSE)</f>
        <v>0</v>
      </c>
    </row>
    <row r="323" spans="1:12" x14ac:dyDescent="0.25">
      <c r="A323" t="s">
        <v>450</v>
      </c>
      <c r="B323" s="14">
        <v>2442.4936946815869</v>
      </c>
      <c r="C323" s="14">
        <v>33246.846712193874</v>
      </c>
      <c r="D323" s="14">
        <v>-45178.100151104161</v>
      </c>
      <c r="E323" s="14">
        <v>-48222.979492785664</v>
      </c>
      <c r="F323" s="14">
        <v>-43048.693771903796</v>
      </c>
      <c r="G323" s="14">
        <f t="shared" si="9"/>
        <v>-100760.43300891816</v>
      </c>
      <c r="H323" s="14">
        <v>112569.52743003255</v>
      </c>
      <c r="I323" s="14">
        <f t="shared" si="10"/>
        <v>11809.094421114394</v>
      </c>
      <c r="J323" s="28">
        <f>+VLOOKUP(A323,[1]Sheet1!$B$16:$T$703,15,FALSE)</f>
        <v>100760.43</v>
      </c>
      <c r="K323" s="28">
        <f>+VLOOKUP(A323,[1]Sheet1!$B$16:$T$703,16,FALSE)</f>
        <v>0</v>
      </c>
      <c r="L323" s="31">
        <f>+VLOOKUP(A323,[1]Sheet1!$B$16:$T$703,19,FALSE)</f>
        <v>0</v>
      </c>
    </row>
    <row r="324" spans="1:12" x14ac:dyDescent="0.25">
      <c r="A324" t="s">
        <v>250</v>
      </c>
      <c r="B324" s="14">
        <v>3076.192285177196</v>
      </c>
      <c r="C324" s="14">
        <v>42598.996929626854</v>
      </c>
      <c r="D324" s="14">
        <v>-54794.903723572002</v>
      </c>
      <c r="E324" s="14">
        <v>5121.0518461482734</v>
      </c>
      <c r="F324" s="14">
        <v>-65036.483982571197</v>
      </c>
      <c r="G324" s="14">
        <f t="shared" si="9"/>
        <v>-69035.146645190878</v>
      </c>
      <c r="H324" s="14">
        <v>143423.88105780786</v>
      </c>
      <c r="I324" s="14">
        <f t="shared" si="10"/>
        <v>74388.734412616977</v>
      </c>
      <c r="J324" s="28">
        <f>+VLOOKUP(A324,[1]Sheet1!$B$16:$T$703,15,FALSE)</f>
        <v>69035.149999999994</v>
      </c>
      <c r="K324" s="28">
        <f>+VLOOKUP(A324,[1]Sheet1!$B$16:$T$703,16,FALSE)</f>
        <v>0</v>
      </c>
      <c r="L324" s="31">
        <f>+VLOOKUP(A324,[1]Sheet1!$B$16:$T$703,19,FALSE)</f>
        <v>0</v>
      </c>
    </row>
    <row r="325" spans="1:12" x14ac:dyDescent="0.25">
      <c r="A325" t="s">
        <v>455</v>
      </c>
      <c r="B325" s="14">
        <v>-40140.64129464313</v>
      </c>
      <c r="C325" s="14">
        <v>-39157.317054511514</v>
      </c>
      <c r="D325" s="14">
        <v>5504.3445675351868</v>
      </c>
      <c r="E325" s="14">
        <v>-38053.425275382739</v>
      </c>
      <c r="F325" s="14">
        <v>-32385.358975925657</v>
      </c>
      <c r="G325" s="14">
        <f t="shared" si="9"/>
        <v>-144232.39803292786</v>
      </c>
      <c r="H325" s="14">
        <v>100163.11926895783</v>
      </c>
      <c r="I325" s="14">
        <f t="shared" si="10"/>
        <v>-44069.278763970025</v>
      </c>
      <c r="J325" s="28">
        <f>+VLOOKUP(A325,[1]Sheet1!$B$16:$T$703,15,FALSE)</f>
        <v>100163.2</v>
      </c>
      <c r="K325" s="28">
        <f>+VLOOKUP(A325,[1]Sheet1!$B$16:$T$703,16,FALSE)</f>
        <v>0</v>
      </c>
      <c r="L325" s="31">
        <f>+VLOOKUP(A325,[1]Sheet1!$B$16:$T$703,19,FALSE)</f>
        <v>4</v>
      </c>
    </row>
    <row r="326" spans="1:12" x14ac:dyDescent="0.25">
      <c r="A326" t="s">
        <v>117</v>
      </c>
      <c r="B326" s="14">
        <v>-22857.790493462024</v>
      </c>
      <c r="C326" s="14">
        <v>-50600.880610546199</v>
      </c>
      <c r="D326" s="14">
        <v>-51315.141085060866</v>
      </c>
      <c r="E326" s="14">
        <v>-42319.248066817789</v>
      </c>
      <c r="F326" s="14">
        <v>-39536.788932383453</v>
      </c>
      <c r="G326" s="14">
        <f t="shared" si="9"/>
        <v>-206629.84918827034</v>
      </c>
      <c r="H326" s="14">
        <v>122472.67731440732</v>
      </c>
      <c r="I326" s="14">
        <f t="shared" si="10"/>
        <v>-84157.171873863015</v>
      </c>
      <c r="J326" s="28">
        <f>+VLOOKUP(A326,[1]Sheet1!$B$16:$T$703,15,FALSE)</f>
        <v>122472.7</v>
      </c>
      <c r="K326" s="28">
        <f>+VLOOKUP(A326,[1]Sheet1!$B$16:$T$703,16,FALSE)</f>
        <v>0</v>
      </c>
      <c r="L326" s="31">
        <f>+VLOOKUP(A326,[1]Sheet1!$B$16:$T$703,19,FALSE)</f>
        <v>6</v>
      </c>
    </row>
    <row r="327" spans="1:12" x14ac:dyDescent="0.25">
      <c r="A327" t="s">
        <v>245</v>
      </c>
      <c r="B327" s="14">
        <v>-39424.395358671791</v>
      </c>
      <c r="C327" s="14">
        <v>-36524.951983859442</v>
      </c>
      <c r="D327" s="14">
        <v>-38808.489765165425</v>
      </c>
      <c r="E327" s="14">
        <v>-32467.305911086474</v>
      </c>
      <c r="F327" s="14">
        <v>-21478.146014916831</v>
      </c>
      <c r="G327" s="14">
        <f t="shared" si="9"/>
        <v>-168703.28903369996</v>
      </c>
      <c r="H327" s="14">
        <v>94702.475415931753</v>
      </c>
      <c r="I327" s="14">
        <f t="shared" si="10"/>
        <v>-74000.813617768203</v>
      </c>
      <c r="J327" s="28">
        <f>+VLOOKUP(A327,[1]Sheet1!$B$16:$T$703,15,FALSE)</f>
        <v>94702</v>
      </c>
      <c r="K327" s="28">
        <f>+VLOOKUP(A327,[1]Sheet1!$B$16:$T$703,16,FALSE)</f>
        <v>0</v>
      </c>
      <c r="L327" s="31">
        <f>+VLOOKUP(A327,[1]Sheet1!$B$16:$T$703,19,FALSE)</f>
        <v>11</v>
      </c>
    </row>
    <row r="328" spans="1:12" x14ac:dyDescent="0.25">
      <c r="A328" t="s">
        <v>253</v>
      </c>
      <c r="B328" s="14">
        <v>-40091.934377105099</v>
      </c>
      <c r="C328" s="14">
        <v>6062.3331911986461</v>
      </c>
      <c r="D328" s="14">
        <v>-37996.887142561856</v>
      </c>
      <c r="E328" s="14">
        <v>-46520.179798735087</v>
      </c>
      <c r="F328" s="14">
        <v>4224.6628794317903</v>
      </c>
      <c r="G328" s="14">
        <f t="shared" si="9"/>
        <v>-114322.00524777161</v>
      </c>
      <c r="H328" s="14">
        <v>107262.6520071992</v>
      </c>
      <c r="I328" s="14">
        <f t="shared" si="10"/>
        <v>-7059.3532405724109</v>
      </c>
      <c r="J328" s="28">
        <f>+VLOOKUP(A328,[1]Sheet1!$B$16:$T$703,15,FALSE)</f>
        <v>107262.65</v>
      </c>
      <c r="K328" s="28">
        <f>+VLOOKUP(A328,[1]Sheet1!$B$16:$T$703,16,FALSE)</f>
        <v>0</v>
      </c>
      <c r="L328" s="31">
        <f>+VLOOKUP(A328,[1]Sheet1!$B$16:$T$703,19,FALSE)</f>
        <v>1</v>
      </c>
    </row>
    <row r="329" spans="1:12" x14ac:dyDescent="0.25">
      <c r="A329" t="s">
        <v>499</v>
      </c>
      <c r="B329" s="14">
        <v>2541.5038738933508</v>
      </c>
      <c r="C329" s="14">
        <v>-26069.629146220075</v>
      </c>
      <c r="D329" s="14">
        <v>41190.115420439666</v>
      </c>
      <c r="E329" s="14">
        <v>-51396.705679912935</v>
      </c>
      <c r="F329" s="14">
        <v>-38760.909309548646</v>
      </c>
      <c r="G329" s="14">
        <f t="shared" si="9"/>
        <v>-72495.624841348646</v>
      </c>
      <c r="H329" s="14">
        <v>134466.97665214844</v>
      </c>
      <c r="I329" s="14">
        <f t="shared" si="10"/>
        <v>61971.351810799795</v>
      </c>
      <c r="J329" s="28">
        <f>+VLOOKUP(A329,[1]Sheet1!$B$16:$T$703,15,FALSE)</f>
        <v>72495.62</v>
      </c>
      <c r="K329" s="28">
        <f>+VLOOKUP(A329,[1]Sheet1!$B$16:$T$703,16,FALSE)</f>
        <v>0</v>
      </c>
      <c r="L329" s="31">
        <f>+VLOOKUP(A329,[1]Sheet1!$B$16:$T$703,19,FALSE)</f>
        <v>0</v>
      </c>
    </row>
    <row r="330" spans="1:12" x14ac:dyDescent="0.25">
      <c r="A330" t="s">
        <v>20</v>
      </c>
      <c r="B330" s="14">
        <v>-37097.754657806632</v>
      </c>
      <c r="C330" s="14">
        <v>-46387.381340396067</v>
      </c>
      <c r="D330" s="14">
        <v>-45706.810444713592</v>
      </c>
      <c r="E330" s="14">
        <v>-45720.614901159097</v>
      </c>
      <c r="F330" s="14">
        <v>-36876.379100488768</v>
      </c>
      <c r="G330" s="14">
        <f t="shared" si="9"/>
        <v>-211788.94044456416</v>
      </c>
      <c r="H330" s="14">
        <v>123105.54311546255</v>
      </c>
      <c r="I330" s="14">
        <f t="shared" si="10"/>
        <v>-88683.397329101601</v>
      </c>
      <c r="J330" s="28">
        <f>+VLOOKUP(A330,[1]Sheet1!$B$16:$T$703,15,FALSE)</f>
        <v>123106</v>
      </c>
      <c r="K330" s="28">
        <f>+VLOOKUP(A330,[1]Sheet1!$B$16:$T$703,16,FALSE)</f>
        <v>0</v>
      </c>
      <c r="L330" s="31">
        <f>+VLOOKUP(A330,[1]Sheet1!$B$16:$T$703,19,FALSE)</f>
        <v>10</v>
      </c>
    </row>
    <row r="331" spans="1:12" x14ac:dyDescent="0.25">
      <c r="A331" t="s">
        <v>307</v>
      </c>
      <c r="B331" s="14">
        <v>-52940.865145109594</v>
      </c>
      <c r="C331" s="14">
        <v>61231.810074113433</v>
      </c>
      <c r="D331" s="14">
        <v>38227.20156441383</v>
      </c>
      <c r="E331" s="14">
        <v>15801.170655770205</v>
      </c>
      <c r="F331" s="14">
        <v>-56357.256934039011</v>
      </c>
      <c r="G331" s="14">
        <f t="shared" si="9"/>
        <v>5962.0602151488638</v>
      </c>
      <c r="H331" s="14">
        <v>106164.77211494141</v>
      </c>
      <c r="I331" s="14">
        <f t="shared" si="10"/>
        <v>112126.83233009028</v>
      </c>
      <c r="J331" s="28">
        <f>+VLOOKUP(A331,[1]Sheet1!$B$16:$T$703,15,FALSE)</f>
        <v>0</v>
      </c>
      <c r="K331" s="28">
        <f>+VLOOKUP(A331,[1]Sheet1!$B$16:$T$703,16,FALSE)</f>
        <v>0</v>
      </c>
      <c r="L331" s="31">
        <f>+VLOOKUP(A331,[1]Sheet1!$B$16:$T$703,19,FALSE)</f>
        <v>0</v>
      </c>
    </row>
    <row r="332" spans="1:12" x14ac:dyDescent="0.25">
      <c r="A332" t="s">
        <v>54</v>
      </c>
      <c r="B332" s="14">
        <v>-91058.400997460732</v>
      </c>
      <c r="C332" s="14">
        <v>-85442.077494885001</v>
      </c>
      <c r="D332" s="14">
        <v>-75134.714373967843</v>
      </c>
      <c r="E332" s="14">
        <v>-73991.208550024734</v>
      </c>
      <c r="F332" s="14">
        <v>-87773.192403300229</v>
      </c>
      <c r="G332" s="14">
        <f t="shared" si="9"/>
        <v>-413399.59381963848</v>
      </c>
      <c r="H332" s="14">
        <v>212174.93840474309</v>
      </c>
      <c r="I332" s="14">
        <f t="shared" si="10"/>
        <v>-201224.65541489539</v>
      </c>
      <c r="J332" s="28">
        <f>+VLOOKUP(A332,[1]Sheet1!$B$16:$T$703,15,FALSE)</f>
        <v>212175</v>
      </c>
      <c r="K332" s="28">
        <f>+VLOOKUP(A332,[1]Sheet1!$B$16:$T$703,16,FALSE)</f>
        <v>0</v>
      </c>
      <c r="L332" s="31">
        <f>+VLOOKUP(A332,[1]Sheet1!$B$16:$T$703,19,FALSE)</f>
        <v>11</v>
      </c>
    </row>
    <row r="333" spans="1:12" x14ac:dyDescent="0.25">
      <c r="A333" t="s">
        <v>72</v>
      </c>
      <c r="B333" s="14">
        <v>9441.6673441508028</v>
      </c>
      <c r="C333" s="14">
        <v>-178998.87242889695</v>
      </c>
      <c r="D333" s="14">
        <v>128439.78083319784</v>
      </c>
      <c r="E333" s="14">
        <v>59319.362401049235</v>
      </c>
      <c r="F333" s="14">
        <v>2242.9364734222254</v>
      </c>
      <c r="G333" s="14">
        <f t="shared" si="9"/>
        <v>20444.874622923155</v>
      </c>
      <c r="H333" s="14">
        <v>468602.51924650656</v>
      </c>
      <c r="I333" s="14">
        <f t="shared" si="10"/>
        <v>489047.39386942971</v>
      </c>
      <c r="J333" s="28">
        <f>+VLOOKUP(A333,[1]Sheet1!$B$16:$T$703,15,FALSE)</f>
        <v>0</v>
      </c>
      <c r="K333" s="28">
        <f>+VLOOKUP(A333,[1]Sheet1!$B$16:$T$703,16,FALSE)</f>
        <v>0</v>
      </c>
      <c r="L333" s="31">
        <f>+VLOOKUP(A333,[1]Sheet1!$B$16:$T$703,19,FALSE)</f>
        <v>0</v>
      </c>
    </row>
    <row r="334" spans="1:12" x14ac:dyDescent="0.25">
      <c r="A334" t="s">
        <v>76</v>
      </c>
      <c r="B334" s="14">
        <v>85127.498820545559</v>
      </c>
      <c r="C334" s="14">
        <v>92116.539527482906</v>
      </c>
      <c r="D334" s="14">
        <v>80376.296277200076</v>
      </c>
      <c r="E334" s="14">
        <v>56643.167533355896</v>
      </c>
      <c r="F334" s="14">
        <v>46627.720733616945</v>
      </c>
      <c r="G334" s="14">
        <f t="shared" si="9"/>
        <v>360891.22289220139</v>
      </c>
      <c r="H334" s="14">
        <v>148288.32227108727</v>
      </c>
      <c r="I334" s="14">
        <f t="shared" si="10"/>
        <v>509179.54516328865</v>
      </c>
      <c r="J334" s="28">
        <f>+VLOOKUP(A334,[1]Sheet1!$B$16:$T$703,15,FALSE)</f>
        <v>0</v>
      </c>
      <c r="K334" s="28">
        <f>+VLOOKUP(A334,[1]Sheet1!$B$16:$T$703,16,FALSE)</f>
        <v>0</v>
      </c>
      <c r="L334" s="31">
        <f>+VLOOKUP(A334,[1]Sheet1!$B$16:$T$703,19,FALSE)</f>
        <v>0</v>
      </c>
    </row>
    <row r="335" spans="1:12" x14ac:dyDescent="0.25">
      <c r="A335" t="s">
        <v>500</v>
      </c>
      <c r="B335" s="14">
        <v>-72577.128005087812</v>
      </c>
      <c r="C335" s="14">
        <v>-74702.404863593445</v>
      </c>
      <c r="D335" s="14">
        <v>-62488.961884094111</v>
      </c>
      <c r="E335" s="14">
        <v>-48940.025281005728</v>
      </c>
      <c r="F335" s="14">
        <v>-42433.854039501493</v>
      </c>
      <c r="G335" s="14">
        <f t="shared" ref="G335:G398" si="11">SUM(B335:F335)</f>
        <v>-301142.37407328258</v>
      </c>
      <c r="H335" s="14">
        <v>179982.99681839833</v>
      </c>
      <c r="I335" s="14">
        <f t="shared" ref="I335:I398" si="12">G335+H335</f>
        <v>-121159.37725488425</v>
      </c>
      <c r="J335" s="28">
        <f>+VLOOKUP(A335,[1]Sheet1!$B$16:$T$703,15,FALSE)</f>
        <v>179982.99681839833</v>
      </c>
      <c r="K335" s="28">
        <f>+VLOOKUP(A335,[1]Sheet1!$B$16:$T$703,16,FALSE)</f>
        <v>0</v>
      </c>
      <c r="L335" s="31">
        <f>+VLOOKUP(A335,[1]Sheet1!$B$16:$T$703,19,FALSE)</f>
        <v>7</v>
      </c>
    </row>
    <row r="336" spans="1:12" x14ac:dyDescent="0.25">
      <c r="A336" t="s">
        <v>524</v>
      </c>
      <c r="B336" s="14">
        <v>-174157.58687761819</v>
      </c>
      <c r="C336" s="14">
        <v>-179069.94351798599</v>
      </c>
      <c r="D336" s="14">
        <v>26118.729549679378</v>
      </c>
      <c r="E336" s="14">
        <v>-144073.10742618446</v>
      </c>
      <c r="F336" s="14">
        <v>-146298.64149226298</v>
      </c>
      <c r="G336" s="14">
        <f t="shared" si="11"/>
        <v>-617480.54976437229</v>
      </c>
      <c r="H336" s="14">
        <v>420352.95154039888</v>
      </c>
      <c r="I336" s="14">
        <f t="shared" si="12"/>
        <v>-197127.59822397341</v>
      </c>
      <c r="J336" s="28">
        <f>+VLOOKUP(A336,[1]Sheet1!$B$16:$T$703,15,FALSE)</f>
        <v>420352.95154039888</v>
      </c>
      <c r="K336" s="28">
        <f>+VLOOKUP(A336,[1]Sheet1!$B$16:$T$703,16,FALSE)</f>
        <v>0</v>
      </c>
      <c r="L336" s="31">
        <f>+VLOOKUP(A336,[1]Sheet1!$B$16:$T$703,19,FALSE)</f>
        <v>3</v>
      </c>
    </row>
    <row r="337" spans="1:12" x14ac:dyDescent="0.25">
      <c r="A337" t="s">
        <v>438</v>
      </c>
      <c r="B337" s="14">
        <v>58289.554161773784</v>
      </c>
      <c r="C337" s="14">
        <v>75350.120901368238</v>
      </c>
      <c r="D337" s="14">
        <v>34707.586687113253</v>
      </c>
      <c r="E337" s="14">
        <v>-8008.0096015447698</v>
      </c>
      <c r="F337" s="14">
        <v>-14907.531991119669</v>
      </c>
      <c r="G337" s="14">
        <f t="shared" si="11"/>
        <v>145431.72015759084</v>
      </c>
      <c r="H337" s="14">
        <v>125420.59723977605</v>
      </c>
      <c r="I337" s="14">
        <f t="shared" si="12"/>
        <v>270852.31739736686</v>
      </c>
      <c r="J337" s="28">
        <f>+VLOOKUP(A337,[1]Sheet1!$B$16:$T$703,15,FALSE)</f>
        <v>0</v>
      </c>
      <c r="K337" s="28">
        <f>+VLOOKUP(A337,[1]Sheet1!$B$16:$T$703,16,FALSE)</f>
        <v>0</v>
      </c>
      <c r="L337" s="31">
        <f>+VLOOKUP(A337,[1]Sheet1!$B$16:$T$703,19,FALSE)</f>
        <v>0</v>
      </c>
    </row>
    <row r="338" spans="1:12" x14ac:dyDescent="0.25">
      <c r="A338" t="s">
        <v>561</v>
      </c>
      <c r="B338" s="14">
        <v>-52852.423573464628</v>
      </c>
      <c r="C338" s="14">
        <v>-56459.901856394848</v>
      </c>
      <c r="D338" s="14">
        <v>-55048.22549639838</v>
      </c>
      <c r="E338" s="14">
        <v>-51177.668689793303</v>
      </c>
      <c r="F338" s="14">
        <v>-44348.07181521094</v>
      </c>
      <c r="G338" s="14">
        <f t="shared" si="11"/>
        <v>-259886.2914312621</v>
      </c>
      <c r="H338" s="14">
        <v>157143.29852724492</v>
      </c>
      <c r="I338" s="14">
        <f t="shared" si="12"/>
        <v>-102742.99290401718</v>
      </c>
      <c r="J338" s="28">
        <f>+VLOOKUP(A338,[1]Sheet1!$B$16:$T$703,15,FALSE)</f>
        <v>157143.29999999999</v>
      </c>
      <c r="K338" s="28">
        <f>+VLOOKUP(A338,[1]Sheet1!$B$16:$T$703,16,FALSE)</f>
        <v>0</v>
      </c>
      <c r="L338" s="31">
        <f>+VLOOKUP(A338,[1]Sheet1!$B$16:$T$703,19,FALSE)</f>
        <v>7</v>
      </c>
    </row>
    <row r="339" spans="1:12" x14ac:dyDescent="0.25">
      <c r="A339" t="s">
        <v>127</v>
      </c>
      <c r="B339" s="14">
        <v>2421.7558623089717</v>
      </c>
      <c r="C339" s="14">
        <v>46294.233228578756</v>
      </c>
      <c r="D339" s="14">
        <v>68915.005795131845</v>
      </c>
      <c r="E339" s="14">
        <v>67380.645014907786</v>
      </c>
      <c r="F339" s="14">
        <v>66931.391522517093</v>
      </c>
      <c r="G339" s="14">
        <f t="shared" si="11"/>
        <v>251943.03142344445</v>
      </c>
      <c r="H339" s="14">
        <v>145128.99003795945</v>
      </c>
      <c r="I339" s="14">
        <f t="shared" si="12"/>
        <v>397072.02146140393</v>
      </c>
      <c r="J339" s="28">
        <f>+VLOOKUP(A339,[1]Sheet1!$B$16:$T$703,15,FALSE)</f>
        <v>0</v>
      </c>
      <c r="K339" s="28">
        <f>+VLOOKUP(A339,[1]Sheet1!$B$16:$T$703,16,FALSE)</f>
        <v>0</v>
      </c>
      <c r="L339" s="31">
        <f>+VLOOKUP(A339,[1]Sheet1!$B$16:$T$703,19,FALSE)</f>
        <v>0</v>
      </c>
    </row>
    <row r="340" spans="1:12" x14ac:dyDescent="0.25">
      <c r="A340" t="s">
        <v>141</v>
      </c>
      <c r="B340" s="14">
        <v>8180.6393605190387</v>
      </c>
      <c r="C340" s="14">
        <v>-156633.10248547807</v>
      </c>
      <c r="D340" s="14">
        <v>23374.440925350398</v>
      </c>
      <c r="E340" s="14">
        <v>-141160.4661173702</v>
      </c>
      <c r="F340" s="14">
        <v>252913.63401000673</v>
      </c>
      <c r="G340" s="14">
        <f t="shared" si="11"/>
        <v>-13324.85430697212</v>
      </c>
      <c r="H340" s="14">
        <v>402755.04325168894</v>
      </c>
      <c r="I340" s="14">
        <f t="shared" si="12"/>
        <v>389430.18894471682</v>
      </c>
      <c r="J340" s="28">
        <f>+VLOOKUP(A340,[1]Sheet1!$B$16:$T$703,15,FALSE)</f>
        <v>13324.85</v>
      </c>
      <c r="K340" s="28">
        <f>+VLOOKUP(A340,[1]Sheet1!$B$16:$T$703,16,FALSE)</f>
        <v>0</v>
      </c>
      <c r="L340" s="31">
        <f>+VLOOKUP(A340,[1]Sheet1!$B$16:$T$703,19,FALSE)</f>
        <v>0</v>
      </c>
    </row>
    <row r="341" spans="1:12" x14ac:dyDescent="0.25">
      <c r="A341" t="s">
        <v>292</v>
      </c>
      <c r="B341" s="14">
        <v>105756.51241386624</v>
      </c>
      <c r="C341" s="14">
        <v>27062.024699975853</v>
      </c>
      <c r="D341" s="14">
        <v>209537.32342457285</v>
      </c>
      <c r="E341" s="14">
        <v>110075.90860621457</v>
      </c>
      <c r="F341" s="14">
        <v>98475.352067569649</v>
      </c>
      <c r="G341" s="14">
        <f t="shared" si="11"/>
        <v>550907.1212121991</v>
      </c>
      <c r="H341" s="14">
        <v>413084.16161347658</v>
      </c>
      <c r="I341" s="14">
        <f t="shared" si="12"/>
        <v>963991.28282567568</v>
      </c>
      <c r="J341" s="28">
        <f>+VLOOKUP(A341,[1]Sheet1!$B$16:$T$703,15,FALSE)</f>
        <v>0</v>
      </c>
      <c r="K341" s="28">
        <f>+VLOOKUP(A341,[1]Sheet1!$B$16:$T$703,16,FALSE)</f>
        <v>0</v>
      </c>
      <c r="L341" s="31">
        <f>+VLOOKUP(A341,[1]Sheet1!$B$16:$T$703,19,FALSE)</f>
        <v>0</v>
      </c>
    </row>
    <row r="342" spans="1:12" x14ac:dyDescent="0.25">
      <c r="A342" t="s">
        <v>279</v>
      </c>
      <c r="B342" s="14">
        <v>27076.53282617317</v>
      </c>
      <c r="C342" s="14">
        <v>8652.7733562002395</v>
      </c>
      <c r="D342" s="14">
        <v>-43204.934318785272</v>
      </c>
      <c r="E342" s="14">
        <v>-33312.164112390114</v>
      </c>
      <c r="F342" s="14">
        <v>-39295.862986178065</v>
      </c>
      <c r="G342" s="14">
        <f t="shared" si="11"/>
        <v>-80083.655234980048</v>
      </c>
      <c r="H342" s="14">
        <v>91935.632475145554</v>
      </c>
      <c r="I342" s="14">
        <f t="shared" si="12"/>
        <v>11851.977240165506</v>
      </c>
      <c r="J342" s="28">
        <f>+VLOOKUP(A342,[1]Sheet1!$B$16:$T$703,15,FALSE)</f>
        <v>80083.66</v>
      </c>
      <c r="K342" s="28">
        <f>+VLOOKUP(A342,[1]Sheet1!$B$16:$T$703,16,FALSE)</f>
        <v>0</v>
      </c>
      <c r="L342" s="31">
        <f>+VLOOKUP(A342,[1]Sheet1!$B$16:$T$703,19,FALSE)</f>
        <v>0</v>
      </c>
    </row>
    <row r="343" spans="1:12" x14ac:dyDescent="0.25">
      <c r="A343" t="s">
        <v>364</v>
      </c>
      <c r="B343" s="14">
        <v>83156.635188952088</v>
      </c>
      <c r="C343" s="14">
        <v>-68550.498814784049</v>
      </c>
      <c r="D343" s="14">
        <v>-66715.61319983039</v>
      </c>
      <c r="E343" s="14">
        <v>68677.587831853496</v>
      </c>
      <c r="F343" s="14">
        <v>25714.87212141302</v>
      </c>
      <c r="G343" s="14">
        <f t="shared" si="11"/>
        <v>42282.983127604166</v>
      </c>
      <c r="H343" s="14">
        <v>184147.64957569141</v>
      </c>
      <c r="I343" s="14">
        <f t="shared" si="12"/>
        <v>226430.63270329556</v>
      </c>
      <c r="J343" s="28">
        <f>+VLOOKUP(A343,[1]Sheet1!$B$16:$T$703,15,FALSE)</f>
        <v>0</v>
      </c>
      <c r="K343" s="28">
        <f>+VLOOKUP(A343,[1]Sheet1!$B$16:$T$703,16,FALSE)</f>
        <v>0</v>
      </c>
      <c r="L343" s="31">
        <f>+VLOOKUP(A343,[1]Sheet1!$B$16:$T$703,19,FALSE)</f>
        <v>0</v>
      </c>
    </row>
    <row r="344" spans="1:12" x14ac:dyDescent="0.25">
      <c r="A344" t="s">
        <v>256</v>
      </c>
      <c r="B344" s="14">
        <v>-64416.82395815877</v>
      </c>
      <c r="C344" s="14">
        <v>9737.8802572672867</v>
      </c>
      <c r="D344" s="14">
        <v>43586.401841459607</v>
      </c>
      <c r="E344" s="14">
        <v>33528.299089823857</v>
      </c>
      <c r="F344" s="14">
        <v>2694.61725212073</v>
      </c>
      <c r="G344" s="14">
        <f t="shared" si="11"/>
        <v>25130.374482512711</v>
      </c>
      <c r="H344" s="14">
        <v>134350.79969393596</v>
      </c>
      <c r="I344" s="14">
        <f t="shared" si="12"/>
        <v>159481.17417644867</v>
      </c>
      <c r="J344" s="28">
        <f>+VLOOKUP(A344,[1]Sheet1!$B$16:$T$703,15,FALSE)</f>
        <v>0</v>
      </c>
      <c r="K344" s="28">
        <f>+VLOOKUP(A344,[1]Sheet1!$B$16:$T$703,16,FALSE)</f>
        <v>31392</v>
      </c>
      <c r="L344" s="31">
        <f>+VLOOKUP(A344,[1]Sheet1!$B$16:$T$703,19,FALSE)</f>
        <v>0</v>
      </c>
    </row>
    <row r="345" spans="1:12" x14ac:dyDescent="0.25">
      <c r="A345" t="s">
        <v>312</v>
      </c>
      <c r="B345" s="14">
        <v>-234368.16361337001</v>
      </c>
      <c r="C345" s="14">
        <v>0</v>
      </c>
      <c r="D345" s="14">
        <v>0</v>
      </c>
      <c r="E345" s="14">
        <v>0</v>
      </c>
      <c r="F345" s="14">
        <v>0</v>
      </c>
      <c r="G345" s="14">
        <f t="shared" si="11"/>
        <v>-234368.16361337001</v>
      </c>
      <c r="H345" s="14">
        <v>462603.39062428474</v>
      </c>
      <c r="I345" s="14">
        <f t="shared" si="12"/>
        <v>228235.22701091474</v>
      </c>
      <c r="J345" s="28">
        <f>+VLOOKUP(A345,[1]Sheet1!$B$16:$T$703,15,FALSE)</f>
        <v>234368</v>
      </c>
      <c r="K345" s="28">
        <f>+VLOOKUP(A345,[1]Sheet1!$B$16:$T$703,16,FALSE)</f>
        <v>298868.32</v>
      </c>
      <c r="L345" s="31">
        <f>+VLOOKUP(A345,[1]Sheet1!$B$16:$T$703,19,FALSE)</f>
        <v>0</v>
      </c>
    </row>
    <row r="346" spans="1:12" x14ac:dyDescent="0.25">
      <c r="A346" t="s">
        <v>52</v>
      </c>
      <c r="B346" s="14">
        <v>126035.46380830648</v>
      </c>
      <c r="C346" s="14">
        <v>17290.997524123319</v>
      </c>
      <c r="D346" s="14">
        <v>77862.952593094349</v>
      </c>
      <c r="E346" s="14">
        <v>10958.939221279752</v>
      </c>
      <c r="F346" s="14">
        <v>10698.366776208441</v>
      </c>
      <c r="G346" s="14">
        <f t="shared" si="11"/>
        <v>242846.71992301234</v>
      </c>
      <c r="H346" s="14">
        <v>299213.67303947778</v>
      </c>
      <c r="I346" s="14">
        <f t="shared" si="12"/>
        <v>542060.39296249009</v>
      </c>
      <c r="J346" s="28">
        <f>+VLOOKUP(A346,[1]Sheet1!$B$16:$T$703,15,FALSE)</f>
        <v>0</v>
      </c>
      <c r="K346" s="28">
        <f>+VLOOKUP(A346,[1]Sheet1!$B$16:$T$703,16,FALSE)</f>
        <v>0</v>
      </c>
      <c r="L346" s="31">
        <f>+VLOOKUP(A346,[1]Sheet1!$B$16:$T$703,19,FALSE)</f>
        <v>0</v>
      </c>
    </row>
    <row r="347" spans="1:12" x14ac:dyDescent="0.25">
      <c r="A347" t="s">
        <v>365</v>
      </c>
      <c r="B347" s="14">
        <v>1668.8371204558898</v>
      </c>
      <c r="C347" s="14">
        <v>-28987.020114526837</v>
      </c>
      <c r="D347" s="14">
        <v>-23273.461852506854</v>
      </c>
      <c r="E347" s="14">
        <v>-20510.911149227402</v>
      </c>
      <c r="F347" s="14">
        <v>12714.656028805819</v>
      </c>
      <c r="G347" s="14">
        <f t="shared" si="11"/>
        <v>-58387.899966999386</v>
      </c>
      <c r="H347" s="14">
        <v>55782.018754412267</v>
      </c>
      <c r="I347" s="14">
        <f t="shared" si="12"/>
        <v>-2605.8812125871191</v>
      </c>
      <c r="J347" s="28">
        <f>+VLOOKUP(A347,[1]Sheet1!$B$16:$T$703,15,FALSE)</f>
        <v>55782.1</v>
      </c>
      <c r="K347" s="28">
        <f>+VLOOKUP(A347,[1]Sheet1!$B$16:$T$703,16,FALSE)</f>
        <v>0</v>
      </c>
      <c r="L347" s="31" t="str">
        <f>+VLOOKUP(A347,[1]Sheet1!$B$16:$T$703,19,FALSE)</f>
        <v xml:space="preserve"> </v>
      </c>
    </row>
    <row r="348" spans="1:12" x14ac:dyDescent="0.25">
      <c r="A348" t="s">
        <v>591</v>
      </c>
      <c r="B348" s="14">
        <v>-56591.910974043363</v>
      </c>
      <c r="C348" s="14">
        <v>-52595.92556642893</v>
      </c>
      <c r="D348" s="14">
        <v>-45351.025477745068</v>
      </c>
      <c r="E348" s="14">
        <v>15535.820771299947</v>
      </c>
      <c r="F348" s="14">
        <v>-30447.989747432272</v>
      </c>
      <c r="G348" s="14">
        <f t="shared" si="11"/>
        <v>-169451.03099434968</v>
      </c>
      <c r="H348" s="14">
        <v>130421.53941268908</v>
      </c>
      <c r="I348" s="14">
        <f t="shared" si="12"/>
        <v>-39029.491581660608</v>
      </c>
      <c r="J348" s="28">
        <f>+VLOOKUP(A348,[1]Sheet1!$B$16:$T$703,15,FALSE)</f>
        <v>130421.6</v>
      </c>
      <c r="K348" s="28">
        <f>+VLOOKUP(A348,[1]Sheet1!$B$16:$T$703,16,FALSE)</f>
        <v>0</v>
      </c>
      <c r="L348" s="31">
        <f>+VLOOKUP(A348,[1]Sheet1!$B$16:$T$703,19,FALSE)</f>
        <v>6</v>
      </c>
    </row>
    <row r="349" spans="1:12" x14ac:dyDescent="0.25">
      <c r="A349" t="s">
        <v>87</v>
      </c>
      <c r="B349" s="14">
        <v>-139152.05241020126</v>
      </c>
      <c r="C349" s="14">
        <v>105167.43637619761</v>
      </c>
      <c r="D349" s="14">
        <v>113841.00384685716</v>
      </c>
      <c r="E349" s="14">
        <v>376.49968902218086</v>
      </c>
      <c r="F349" s="14">
        <v>-13460.552851145612</v>
      </c>
      <c r="G349" s="14">
        <f t="shared" si="11"/>
        <v>66772.334650730088</v>
      </c>
      <c r="H349" s="14">
        <v>380622.28657782706</v>
      </c>
      <c r="I349" s="14">
        <f t="shared" si="12"/>
        <v>447394.62122855714</v>
      </c>
      <c r="J349" s="28">
        <f>+VLOOKUP(A349,[1]Sheet1!$B$16:$T$703,15,FALSE)</f>
        <v>0</v>
      </c>
      <c r="K349" s="28">
        <f>+VLOOKUP(A349,[1]Sheet1!$B$16:$T$703,16,FALSE)</f>
        <v>0</v>
      </c>
      <c r="L349" s="31">
        <f>+VLOOKUP(A349,[1]Sheet1!$B$16:$T$703,19,FALSE)</f>
        <v>0</v>
      </c>
    </row>
    <row r="350" spans="1:12" x14ac:dyDescent="0.25">
      <c r="A350" t="s">
        <v>213</v>
      </c>
      <c r="B350" s="14">
        <v>272590.07199329237</v>
      </c>
      <c r="C350" s="14">
        <v>168261.40789457469</v>
      </c>
      <c r="D350" s="14">
        <v>-238818.47153920695</v>
      </c>
      <c r="E350" s="14">
        <v>129763.57858844932</v>
      </c>
      <c r="F350" s="14">
        <v>-16094.257004670326</v>
      </c>
      <c r="G350" s="14">
        <f t="shared" si="11"/>
        <v>315702.32993243908</v>
      </c>
      <c r="H350" s="14">
        <v>580333.16087754455</v>
      </c>
      <c r="I350" s="14">
        <f t="shared" si="12"/>
        <v>896035.49080998357</v>
      </c>
      <c r="J350" s="28">
        <f>+VLOOKUP(A350,[1]Sheet1!$B$16:$T$703,15,FALSE)</f>
        <v>0</v>
      </c>
      <c r="K350" s="28">
        <f>+VLOOKUP(A350,[1]Sheet1!$B$16:$T$703,16,FALSE)</f>
        <v>0</v>
      </c>
      <c r="L350" s="31">
        <f>+VLOOKUP(A350,[1]Sheet1!$B$16:$T$703,19,FALSE)</f>
        <v>0</v>
      </c>
    </row>
    <row r="351" spans="1:12" x14ac:dyDescent="0.25">
      <c r="A351" t="s">
        <v>249</v>
      </c>
      <c r="B351" s="14">
        <v>90145.583542454435</v>
      </c>
      <c r="C351" s="14">
        <v>111644.0996956531</v>
      </c>
      <c r="D351" s="14">
        <v>104949.33154786458</v>
      </c>
      <c r="E351" s="14">
        <v>181153.7407959167</v>
      </c>
      <c r="F351" s="14">
        <v>-15725.245342059219</v>
      </c>
      <c r="G351" s="14">
        <f t="shared" si="11"/>
        <v>472167.5102398296</v>
      </c>
      <c r="H351" s="14">
        <v>395247.84677680954</v>
      </c>
      <c r="I351" s="14">
        <f t="shared" si="12"/>
        <v>867415.35701663909</v>
      </c>
      <c r="J351" s="28">
        <f>+VLOOKUP(A351,[1]Sheet1!$B$16:$T$703,15,FALSE)</f>
        <v>0</v>
      </c>
      <c r="K351" s="28">
        <f>+VLOOKUP(A351,[1]Sheet1!$B$16:$T$703,16,FALSE)</f>
        <v>0</v>
      </c>
      <c r="L351" s="31">
        <f>+VLOOKUP(A351,[1]Sheet1!$B$16:$T$703,19,FALSE)</f>
        <v>0</v>
      </c>
    </row>
    <row r="352" spans="1:12" x14ac:dyDescent="0.25">
      <c r="A352" t="s">
        <v>238</v>
      </c>
      <c r="B352" s="14">
        <v>-33293.334206456741</v>
      </c>
      <c r="C352" s="14">
        <v>5144.9354624420703</v>
      </c>
      <c r="D352" s="14">
        <v>6013.78431229535</v>
      </c>
      <c r="E352" s="14">
        <v>-32504.449499721268</v>
      </c>
      <c r="F352" s="14">
        <v>-38552.415551627979</v>
      </c>
      <c r="G352" s="14">
        <f t="shared" si="11"/>
        <v>-93191.479483068571</v>
      </c>
      <c r="H352" s="14">
        <v>78125.954414164284</v>
      </c>
      <c r="I352" s="14">
        <f t="shared" si="12"/>
        <v>-15065.525068904288</v>
      </c>
      <c r="J352" s="28">
        <f>+VLOOKUP(A352,[1]Sheet1!$B$16:$T$703,15,FALSE)</f>
        <v>78126</v>
      </c>
      <c r="K352" s="28">
        <f>+VLOOKUP(A352,[1]Sheet1!$B$16:$T$703,16,FALSE)</f>
        <v>0</v>
      </c>
      <c r="L352" s="31">
        <f>+VLOOKUP(A352,[1]Sheet1!$B$16:$T$703,19,FALSE)</f>
        <v>3</v>
      </c>
    </row>
    <row r="353" spans="1:12" x14ac:dyDescent="0.25">
      <c r="A353" t="s">
        <v>30</v>
      </c>
      <c r="B353" s="14">
        <v>-109729.3472545082</v>
      </c>
      <c r="C353" s="14">
        <v>-104841.55503218254</v>
      </c>
      <c r="D353" s="14">
        <v>-121121.83475315054</v>
      </c>
      <c r="E353" s="14">
        <v>29740.202481243512</v>
      </c>
      <c r="F353" s="14">
        <v>-76380.409549947159</v>
      </c>
      <c r="G353" s="14">
        <f t="shared" si="11"/>
        <v>-382332.94410854497</v>
      </c>
      <c r="H353" s="14">
        <v>273517.89797616721</v>
      </c>
      <c r="I353" s="14">
        <f t="shared" si="12"/>
        <v>-108815.04613237776</v>
      </c>
      <c r="J353" s="28">
        <f>+VLOOKUP(A353,[1]Sheet1!$B$16:$T$703,15,FALSE)</f>
        <v>273518</v>
      </c>
      <c r="K353" s="28">
        <f>+VLOOKUP(A353,[1]Sheet1!$B$16:$T$703,16,FALSE)</f>
        <v>0</v>
      </c>
      <c r="L353" s="31">
        <f>+VLOOKUP(A353,[1]Sheet1!$B$16:$T$703,19,FALSE)</f>
        <v>4</v>
      </c>
    </row>
    <row r="354" spans="1:12" x14ac:dyDescent="0.25">
      <c r="A354" t="s">
        <v>203</v>
      </c>
      <c r="B354" s="14">
        <v>-54475.329656946175</v>
      </c>
      <c r="C354" s="14">
        <v>9404.4022684363517</v>
      </c>
      <c r="D354" s="14">
        <v>42073.042838927715</v>
      </c>
      <c r="E354" s="14">
        <v>71684.638140889394</v>
      </c>
      <c r="F354" s="14">
        <v>8093.428806768803</v>
      </c>
      <c r="G354" s="14">
        <f t="shared" si="11"/>
        <v>76780.182398076096</v>
      </c>
      <c r="H354" s="14">
        <v>143984.28062266135</v>
      </c>
      <c r="I354" s="14">
        <f t="shared" si="12"/>
        <v>220764.46302073746</v>
      </c>
      <c r="J354" s="28">
        <f>+VLOOKUP(A354,[1]Sheet1!$B$16:$T$703,15,FALSE)</f>
        <v>0</v>
      </c>
      <c r="K354" s="28">
        <f>+VLOOKUP(A354,[1]Sheet1!$B$16:$T$703,16,FALSE)</f>
        <v>0</v>
      </c>
      <c r="L354" s="31">
        <f>+VLOOKUP(A354,[1]Sheet1!$B$16:$T$703,19,FALSE)</f>
        <v>0</v>
      </c>
    </row>
    <row r="355" spans="1:12" x14ac:dyDescent="0.25">
      <c r="A355" t="s">
        <v>504</v>
      </c>
      <c r="B355" s="14">
        <v>-46006.670319778103</v>
      </c>
      <c r="C355" s="14">
        <v>-42924.593217509595</v>
      </c>
      <c r="D355" s="14">
        <v>-44560.398836911321</v>
      </c>
      <c r="E355" s="14">
        <v>-38633.980037283676</v>
      </c>
      <c r="F355" s="14">
        <v>23913.787028247341</v>
      </c>
      <c r="G355" s="14">
        <f t="shared" si="11"/>
        <v>-148211.85538323535</v>
      </c>
      <c r="H355" s="14">
        <v>119082.16766450001</v>
      </c>
      <c r="I355" s="14">
        <f t="shared" si="12"/>
        <v>-29129.687718735338</v>
      </c>
      <c r="J355" s="28">
        <f>+VLOOKUP(A355,[1]Sheet1!$B$16:$T$703,15,FALSE)</f>
        <v>119082.2</v>
      </c>
      <c r="K355" s="28">
        <f>+VLOOKUP(A355,[1]Sheet1!$B$16:$T$703,16,FALSE)</f>
        <v>0</v>
      </c>
      <c r="L355" s="31">
        <f>+VLOOKUP(A355,[1]Sheet1!$B$16:$T$703,19,FALSE)</f>
        <v>2</v>
      </c>
    </row>
    <row r="356" spans="1:12" x14ac:dyDescent="0.25">
      <c r="A356" t="s">
        <v>374</v>
      </c>
      <c r="B356" s="14">
        <v>13377.679099308501</v>
      </c>
      <c r="C356" s="14">
        <v>292816.14833053289</v>
      </c>
      <c r="D356" s="14">
        <v>251280.42923128739</v>
      </c>
      <c r="E356" s="14">
        <v>221655.52468775946</v>
      </c>
      <c r="F356" s="14">
        <v>126067.24857568229</v>
      </c>
      <c r="G356" s="14">
        <f t="shared" si="11"/>
        <v>905197.02992457047</v>
      </c>
      <c r="H356" s="14">
        <v>458920.79454124032</v>
      </c>
      <c r="I356" s="14">
        <f t="shared" si="12"/>
        <v>1364117.8244658108</v>
      </c>
      <c r="J356" s="28">
        <f>+VLOOKUP(A356,[1]Sheet1!$B$16:$T$703,15,FALSE)</f>
        <v>0</v>
      </c>
      <c r="K356" s="28">
        <f>+VLOOKUP(A356,[1]Sheet1!$B$16:$T$703,16,FALSE)</f>
        <v>0</v>
      </c>
      <c r="L356" s="31">
        <f>+VLOOKUP(A356,[1]Sheet1!$B$16:$T$703,19,FALSE)</f>
        <v>0</v>
      </c>
    </row>
    <row r="357" spans="1:12" x14ac:dyDescent="0.25">
      <c r="A357" t="s">
        <v>302</v>
      </c>
      <c r="B357" s="14">
        <v>110182.16182083862</v>
      </c>
      <c r="C357" s="14">
        <v>75111.797161552604</v>
      </c>
      <c r="D357" s="14">
        <v>111608.31898501251</v>
      </c>
      <c r="E357" s="14">
        <v>101645.3186481359</v>
      </c>
      <c r="F357" s="14">
        <v>87552.309960545506</v>
      </c>
      <c r="G357" s="14">
        <f t="shared" si="11"/>
        <v>486099.90657608514</v>
      </c>
      <c r="H357" s="14">
        <v>230890.77894189977</v>
      </c>
      <c r="I357" s="14">
        <f t="shared" si="12"/>
        <v>716990.68551798491</v>
      </c>
      <c r="J357" s="28">
        <f>+VLOOKUP(A357,[1]Sheet1!$B$16:$T$703,15,FALSE)</f>
        <v>0</v>
      </c>
      <c r="K357" s="28">
        <f>+VLOOKUP(A357,[1]Sheet1!$B$16:$T$703,16,FALSE)</f>
        <v>0</v>
      </c>
      <c r="L357" s="31">
        <f>+VLOOKUP(A357,[1]Sheet1!$B$16:$T$703,19,FALSE)</f>
        <v>0</v>
      </c>
    </row>
    <row r="358" spans="1:12" x14ac:dyDescent="0.25">
      <c r="A358" t="s">
        <v>24</v>
      </c>
      <c r="B358" s="14">
        <v>-165294.65119025408</v>
      </c>
      <c r="C358" s="14">
        <v>-177309.53806738387</v>
      </c>
      <c r="D358" s="14">
        <v>-168022.65687057856</v>
      </c>
      <c r="E358" s="14">
        <v>44374.376411725738</v>
      </c>
      <c r="F358" s="14">
        <v>-102805.28427827593</v>
      </c>
      <c r="G358" s="14">
        <f t="shared" si="11"/>
        <v>-569057.75399476662</v>
      </c>
      <c r="H358" s="14">
        <v>397787.2811113607</v>
      </c>
      <c r="I358" s="14">
        <f t="shared" si="12"/>
        <v>-171270.47288340592</v>
      </c>
      <c r="J358" s="28">
        <f>+VLOOKUP(A358,[1]Sheet1!$B$16:$T$703,15,FALSE)</f>
        <v>397787</v>
      </c>
      <c r="K358" s="28">
        <f>+VLOOKUP(A358,[1]Sheet1!$B$16:$T$703,16,FALSE)</f>
        <v>0</v>
      </c>
      <c r="L358" s="31">
        <f>+VLOOKUP(A358,[1]Sheet1!$B$16:$T$703,19,FALSE)</f>
        <v>4</v>
      </c>
    </row>
    <row r="359" spans="1:12" x14ac:dyDescent="0.25">
      <c r="A359" t="s">
        <v>323</v>
      </c>
      <c r="B359" s="14">
        <v>-35614.242649446751</v>
      </c>
      <c r="C359" s="14">
        <v>7178.4517796234068</v>
      </c>
      <c r="D359" s="14">
        <v>-42419.215406302334</v>
      </c>
      <c r="E359" s="14">
        <v>-41262.454448929951</v>
      </c>
      <c r="F359" s="14">
        <v>4295.989659412091</v>
      </c>
      <c r="G359" s="14">
        <f t="shared" si="11"/>
        <v>-107821.47106564353</v>
      </c>
      <c r="H359" s="14">
        <v>103747.50835703452</v>
      </c>
      <c r="I359" s="14">
        <f t="shared" si="12"/>
        <v>-4073.9627086090186</v>
      </c>
      <c r="J359" s="28">
        <f>+VLOOKUP(A359,[1]Sheet1!$B$16:$T$703,15,FALSE)</f>
        <v>103747.6</v>
      </c>
      <c r="K359" s="28">
        <f>+VLOOKUP(A359,[1]Sheet1!$B$16:$T$703,16,FALSE)</f>
        <v>0</v>
      </c>
      <c r="L359" s="31">
        <f>+VLOOKUP(A359,[1]Sheet1!$B$16:$T$703,19,FALSE)</f>
        <v>0</v>
      </c>
    </row>
    <row r="360" spans="1:12" x14ac:dyDescent="0.25">
      <c r="A360" t="s">
        <v>442</v>
      </c>
      <c r="B360" s="14">
        <v>45526.239415644362</v>
      </c>
      <c r="C360" s="14">
        <v>-91341.402824751189</v>
      </c>
      <c r="D360" s="14">
        <v>-93013.505341655371</v>
      </c>
      <c r="E360" s="14">
        <v>-84683.726086673109</v>
      </c>
      <c r="F360" s="14">
        <v>-76836.172945060127</v>
      </c>
      <c r="G360" s="14">
        <f t="shared" si="11"/>
        <v>-300348.5677824954</v>
      </c>
      <c r="H360" s="14">
        <v>236509.47532626661</v>
      </c>
      <c r="I360" s="14">
        <f t="shared" si="12"/>
        <v>-63839.092456228798</v>
      </c>
      <c r="J360" s="28">
        <f>+VLOOKUP(A360,[1]Sheet1!$B$16:$T$703,15,FALSE)</f>
        <v>236509.5</v>
      </c>
      <c r="K360" s="28">
        <f>+VLOOKUP(A360,[1]Sheet1!$B$16:$T$703,16,FALSE)</f>
        <v>0</v>
      </c>
      <c r="L360" s="31">
        <f>+VLOOKUP(A360,[1]Sheet1!$B$16:$T$703,19,FALSE)</f>
        <v>2</v>
      </c>
    </row>
    <row r="361" spans="1:12" x14ac:dyDescent="0.25">
      <c r="A361" t="s">
        <v>432</v>
      </c>
      <c r="B361" s="14">
        <v>-68738.054588927887</v>
      </c>
      <c r="C361" s="14">
        <v>10924.60481719872</v>
      </c>
      <c r="D361" s="14">
        <v>47386.538981465485</v>
      </c>
      <c r="E361" s="14">
        <v>3848.2401247420057</v>
      </c>
      <c r="F361" s="14">
        <v>6000.2387073521895</v>
      </c>
      <c r="G361" s="14">
        <f t="shared" si="11"/>
        <v>-578.43195816948719</v>
      </c>
      <c r="H361" s="14">
        <v>107753.48762588731</v>
      </c>
      <c r="I361" s="14">
        <f t="shared" si="12"/>
        <v>107175.05566771782</v>
      </c>
      <c r="J361" s="28">
        <f>+VLOOKUP(A361,[1]Sheet1!$B$16:$T$703,15,FALSE)</f>
        <v>578.42999999999995</v>
      </c>
      <c r="K361" s="28">
        <f>+VLOOKUP(A361,[1]Sheet1!$B$16:$T$703,16,FALSE)</f>
        <v>0</v>
      </c>
      <c r="L361" s="31">
        <f>+VLOOKUP(A361,[1]Sheet1!$B$16:$T$703,19,FALSE)</f>
        <v>0</v>
      </c>
    </row>
    <row r="362" spans="1:12" x14ac:dyDescent="0.25">
      <c r="A362" t="s">
        <v>389</v>
      </c>
      <c r="B362" s="14">
        <v>7295.5579397345564</v>
      </c>
      <c r="C362" s="14">
        <v>14143.73637440216</v>
      </c>
      <c r="D362" s="14">
        <v>6117.7739795686139</v>
      </c>
      <c r="E362" s="14">
        <v>11228.831825955662</v>
      </c>
      <c r="F362" s="14">
        <v>10235.088760097844</v>
      </c>
      <c r="G362" s="14">
        <f t="shared" si="11"/>
        <v>49020.988879758836</v>
      </c>
      <c r="H362" s="14">
        <v>21867.157816940286</v>
      </c>
      <c r="I362" s="14">
        <f t="shared" si="12"/>
        <v>70888.146696699114</v>
      </c>
      <c r="J362" s="28">
        <f>+VLOOKUP(A362,[1]Sheet1!$B$16:$T$703,15,FALSE)</f>
        <v>0</v>
      </c>
      <c r="K362" s="28">
        <f>+VLOOKUP(A362,[1]Sheet1!$B$16:$T$703,16,FALSE)</f>
        <v>0</v>
      </c>
      <c r="L362" s="31">
        <f>+VLOOKUP(A362,[1]Sheet1!$B$16:$T$703,19,FALSE)</f>
        <v>0</v>
      </c>
    </row>
    <row r="363" spans="1:12" x14ac:dyDescent="0.25">
      <c r="A363" t="s">
        <v>420</v>
      </c>
      <c r="B363" s="14">
        <v>-66125.403918277079</v>
      </c>
      <c r="C363" s="14">
        <v>-67897.25139238777</v>
      </c>
      <c r="D363" s="14">
        <v>-67857.152889894161</v>
      </c>
      <c r="E363" s="14">
        <v>61799.566734454638</v>
      </c>
      <c r="F363" s="14">
        <v>71767.601462456631</v>
      </c>
      <c r="G363" s="14">
        <f t="shared" si="11"/>
        <v>-68312.640003647713</v>
      </c>
      <c r="H363" s="14">
        <v>174520.0911015927</v>
      </c>
      <c r="I363" s="14">
        <f t="shared" si="12"/>
        <v>106207.45109794498</v>
      </c>
      <c r="J363" s="28">
        <f>+VLOOKUP(A363,[1]Sheet1!$B$16:$T$703,15,FALSE)</f>
        <v>68312.639999999999</v>
      </c>
      <c r="K363" s="28">
        <f>+VLOOKUP(A363,[1]Sheet1!$B$16:$T$703,16,FALSE)</f>
        <v>0</v>
      </c>
      <c r="L363" s="31">
        <f>+VLOOKUP(A363,[1]Sheet1!$B$16:$T$703,19,FALSE)</f>
        <v>0</v>
      </c>
    </row>
    <row r="364" spans="1:12" x14ac:dyDescent="0.25">
      <c r="A364" t="s">
        <v>482</v>
      </c>
      <c r="B364" s="14">
        <v>84360.882487979601</v>
      </c>
      <c r="C364" s="14">
        <v>177445.02417086851</v>
      </c>
      <c r="D364" s="14">
        <v>17527.889795708757</v>
      </c>
      <c r="E364" s="14">
        <v>57138.417982312647</v>
      </c>
      <c r="F364" s="14">
        <v>36204.332248924657</v>
      </c>
      <c r="G364" s="14">
        <f t="shared" si="11"/>
        <v>372676.54668579414</v>
      </c>
      <c r="H364" s="14">
        <v>333384.56664799945</v>
      </c>
      <c r="I364" s="14">
        <f t="shared" si="12"/>
        <v>706061.11333379359</v>
      </c>
      <c r="J364" s="28">
        <f>+VLOOKUP(A364,[1]Sheet1!$B$16:$T$703,15,FALSE)</f>
        <v>0</v>
      </c>
      <c r="K364" s="28">
        <f>+VLOOKUP(A364,[1]Sheet1!$B$16:$T$703,16,FALSE)</f>
        <v>246918.34</v>
      </c>
      <c r="L364" s="31">
        <f>+VLOOKUP(A364,[1]Sheet1!$B$16:$T$703,19,FALSE)</f>
        <v>0</v>
      </c>
    </row>
    <row r="365" spans="1:12" x14ac:dyDescent="0.25">
      <c r="A365" t="s">
        <v>480</v>
      </c>
      <c r="B365" s="14">
        <v>51510.6966270837</v>
      </c>
      <c r="C365" s="14">
        <v>11667.231973877031</v>
      </c>
      <c r="D365" s="14">
        <v>81888.130332183442</v>
      </c>
      <c r="E365" s="14">
        <v>47377.243132544332</v>
      </c>
      <c r="F365" s="14">
        <v>11558.449966824264</v>
      </c>
      <c r="G365" s="14">
        <f t="shared" si="11"/>
        <v>204001.75203251277</v>
      </c>
      <c r="H365" s="14">
        <v>167313.78936725031</v>
      </c>
      <c r="I365" s="14">
        <f t="shared" si="12"/>
        <v>371315.54139976308</v>
      </c>
      <c r="J365" s="28">
        <f>+VLOOKUP(A365,[1]Sheet1!$B$16:$T$703,15,FALSE)</f>
        <v>0</v>
      </c>
      <c r="K365" s="28">
        <f>+VLOOKUP(A365,[1]Sheet1!$B$16:$T$703,16,FALSE)</f>
        <v>0</v>
      </c>
      <c r="L365" s="31">
        <f>+VLOOKUP(A365,[1]Sheet1!$B$16:$T$703,19,FALSE)</f>
        <v>0</v>
      </c>
    </row>
    <row r="366" spans="1:12" x14ac:dyDescent="0.25">
      <c r="A366" t="s">
        <v>38</v>
      </c>
      <c r="B366" s="14">
        <v>-222293.88133322142</v>
      </c>
      <c r="C366" s="14">
        <v>-226684.67907230929</v>
      </c>
      <c r="D366" s="14">
        <v>-219985.37811859694</v>
      </c>
      <c r="E366" s="14">
        <v>-194720.89887343196</v>
      </c>
      <c r="F366" s="14">
        <v>-177490.32110315791</v>
      </c>
      <c r="G366" s="14">
        <f t="shared" si="11"/>
        <v>-1041175.1585007176</v>
      </c>
      <c r="H366" s="14">
        <v>514824.6546438334</v>
      </c>
      <c r="I366" s="14">
        <f t="shared" si="12"/>
        <v>-526350.5038568842</v>
      </c>
      <c r="J366" s="28">
        <f>+VLOOKUP(A366,[1]Sheet1!$B$16:$T$703,15,FALSE)</f>
        <v>514825</v>
      </c>
      <c r="K366" s="28">
        <f>+VLOOKUP(A366,[1]Sheet1!$B$16:$T$703,16,FALSE)</f>
        <v>0</v>
      </c>
      <c r="L366" s="31">
        <f>+VLOOKUP(A366,[1]Sheet1!$B$16:$T$703,19,FALSE)</f>
        <v>6</v>
      </c>
    </row>
    <row r="367" spans="1:12" x14ac:dyDescent="0.25">
      <c r="A367" t="s">
        <v>465</v>
      </c>
      <c r="B367" s="14">
        <v>78313.798930392033</v>
      </c>
      <c r="C367" s="14">
        <v>50084.128741641849</v>
      </c>
      <c r="D367" s="14">
        <v>86322.724334223822</v>
      </c>
      <c r="E367" s="14">
        <v>86239.091458448223</v>
      </c>
      <c r="F367" s="14">
        <v>78857.543766021423</v>
      </c>
      <c r="G367" s="14">
        <f t="shared" si="11"/>
        <v>379817.28723072738</v>
      </c>
      <c r="H367" s="14">
        <v>198423.86744078679</v>
      </c>
      <c r="I367" s="14">
        <f t="shared" si="12"/>
        <v>578241.15467151417</v>
      </c>
      <c r="J367" s="28">
        <f>+VLOOKUP(A367,[1]Sheet1!$B$16:$T$703,15,FALSE)</f>
        <v>0</v>
      </c>
      <c r="K367" s="28">
        <f>+VLOOKUP(A367,[1]Sheet1!$B$16:$T$703,16,FALSE)</f>
        <v>0</v>
      </c>
      <c r="L367" s="31">
        <f>+VLOOKUP(A367,[1]Sheet1!$B$16:$T$703,19,FALSE)</f>
        <v>0</v>
      </c>
    </row>
    <row r="368" spans="1:12" x14ac:dyDescent="0.25">
      <c r="A368" t="s">
        <v>333</v>
      </c>
      <c r="B368" s="14">
        <v>-134713.59209587835</v>
      </c>
      <c r="C368" s="14">
        <v>-135749.51456237448</v>
      </c>
      <c r="D368" s="14">
        <v>29733.444947274227</v>
      </c>
      <c r="E368" s="14">
        <v>131895.09015730635</v>
      </c>
      <c r="F368" s="14">
        <v>-82547.590244085863</v>
      </c>
      <c r="G368" s="14">
        <f t="shared" si="11"/>
        <v>-191382.16179775813</v>
      </c>
      <c r="H368" s="14">
        <v>335236.8055977897</v>
      </c>
      <c r="I368" s="14">
        <f t="shared" si="12"/>
        <v>143854.64380003157</v>
      </c>
      <c r="J368" s="28">
        <f>+VLOOKUP(A368,[1]Sheet1!$B$16:$T$703,15,FALSE)</f>
        <v>191382.16</v>
      </c>
      <c r="K368" s="28">
        <f>+VLOOKUP(A368,[1]Sheet1!$B$16:$T$703,16,FALSE)</f>
        <v>0</v>
      </c>
      <c r="L368" s="31">
        <f>+VLOOKUP(A368,[1]Sheet1!$B$16:$T$703,19,FALSE)</f>
        <v>0</v>
      </c>
    </row>
    <row r="369" spans="1:12" x14ac:dyDescent="0.25">
      <c r="A369" t="s">
        <v>321</v>
      </c>
      <c r="B369" s="14">
        <v>5197.0647184930131</v>
      </c>
      <c r="C369" s="14">
        <v>-121304.41109372197</v>
      </c>
      <c r="D369" s="14">
        <v>-121446.00865452406</v>
      </c>
      <c r="E369" s="14">
        <v>-103620.10101364093</v>
      </c>
      <c r="F369" s="14">
        <v>-98469.92293279877</v>
      </c>
      <c r="G369" s="14">
        <f t="shared" si="11"/>
        <v>-439643.37897619267</v>
      </c>
      <c r="H369" s="14">
        <v>300615.3098870524</v>
      </c>
      <c r="I369" s="14">
        <f t="shared" si="12"/>
        <v>-139028.06908914028</v>
      </c>
      <c r="J369" s="28">
        <f>+VLOOKUP(A369,[1]Sheet1!$B$16:$T$703,15,FALSE)</f>
        <v>300615.31</v>
      </c>
      <c r="K369" s="28">
        <f>+VLOOKUP(A369,[1]Sheet1!$B$16:$T$703,16,FALSE)</f>
        <v>0</v>
      </c>
      <c r="L369" s="31">
        <f>+VLOOKUP(A369,[1]Sheet1!$B$16:$T$703,19,FALSE)</f>
        <v>4</v>
      </c>
    </row>
    <row r="370" spans="1:12" x14ac:dyDescent="0.25">
      <c r="A370" t="s">
        <v>494</v>
      </c>
      <c r="B370" s="14">
        <v>-95480.440464607076</v>
      </c>
      <c r="C370" s="14">
        <v>70556.566390158026</v>
      </c>
      <c r="D370" s="14">
        <v>19720.181496357327</v>
      </c>
      <c r="E370" s="14">
        <v>-113648.0575948232</v>
      </c>
      <c r="F370" s="14">
        <v>102598.45067893493</v>
      </c>
      <c r="G370" s="14">
        <f t="shared" si="11"/>
        <v>-16253.299493979997</v>
      </c>
      <c r="H370" s="14">
        <v>239429.48626388397</v>
      </c>
      <c r="I370" s="14">
        <f t="shared" si="12"/>
        <v>223176.18676990399</v>
      </c>
      <c r="J370" s="28">
        <f>+VLOOKUP(A370,[1]Sheet1!$B$16:$T$703,15,FALSE)</f>
        <v>16253.3</v>
      </c>
      <c r="K370" s="28">
        <f>+VLOOKUP(A370,[1]Sheet1!$B$16:$T$703,16,FALSE)</f>
        <v>0</v>
      </c>
      <c r="L370" s="31">
        <f>+VLOOKUP(A370,[1]Sheet1!$B$16:$T$703,19,FALSE)</f>
        <v>0</v>
      </c>
    </row>
    <row r="371" spans="1:12" x14ac:dyDescent="0.25">
      <c r="A371" t="s">
        <v>577</v>
      </c>
      <c r="B371" s="14">
        <v>45427.668493388526</v>
      </c>
      <c r="C371" s="14">
        <v>106424.64141734713</v>
      </c>
      <c r="D371" s="14">
        <v>-80521.868473907569</v>
      </c>
      <c r="E371" s="14">
        <v>-19969.538955119435</v>
      </c>
      <c r="F371" s="14">
        <v>-125030.97307445756</v>
      </c>
      <c r="G371" s="14">
        <f t="shared" si="11"/>
        <v>-73670.070592748933</v>
      </c>
      <c r="H371" s="14">
        <v>204243.29618502548</v>
      </c>
      <c r="I371" s="14">
        <f t="shared" si="12"/>
        <v>130573.22559227655</v>
      </c>
      <c r="J371" s="28">
        <f>+VLOOKUP(A371,[1]Sheet1!$B$16:$T$703,15,FALSE)</f>
        <v>73670.070000000007</v>
      </c>
      <c r="K371" s="28">
        <f>+VLOOKUP(A371,[1]Sheet1!$B$16:$T$703,16,FALSE)</f>
        <v>0</v>
      </c>
      <c r="L371" s="31">
        <f>+VLOOKUP(A371,[1]Sheet1!$B$16:$T$703,19,FALSE)</f>
        <v>0</v>
      </c>
    </row>
    <row r="372" spans="1:12" x14ac:dyDescent="0.25">
      <c r="A372" t="s">
        <v>501</v>
      </c>
      <c r="B372" s="14">
        <v>-59168.254989870846</v>
      </c>
      <c r="C372" s="14">
        <v>-49007.48139447697</v>
      </c>
      <c r="D372" s="14">
        <v>-57207.612939546758</v>
      </c>
      <c r="E372" s="14">
        <v>-42155.843052297205</v>
      </c>
      <c r="F372" s="14">
        <v>-57041.563161094571</v>
      </c>
      <c r="G372" s="14">
        <f t="shared" si="11"/>
        <v>-264580.75553728634</v>
      </c>
      <c r="H372" s="14">
        <v>140912.26720139728</v>
      </c>
      <c r="I372" s="14">
        <f t="shared" si="12"/>
        <v>-123668.48833588907</v>
      </c>
      <c r="J372" s="28">
        <f>+VLOOKUP(A372,[1]Sheet1!$B$16:$T$703,15,FALSE)</f>
        <v>140912.29999999999</v>
      </c>
      <c r="K372" s="28">
        <f>+VLOOKUP(A372,[1]Sheet1!$B$16:$T$703,16,FALSE)</f>
        <v>0</v>
      </c>
      <c r="L372" s="31">
        <f>+VLOOKUP(A372,[1]Sheet1!$B$16:$T$703,19,FALSE)</f>
        <v>13</v>
      </c>
    </row>
    <row r="373" spans="1:12" x14ac:dyDescent="0.25">
      <c r="A373" t="s">
        <v>22</v>
      </c>
      <c r="B373" s="14">
        <v>-68195.493404334207</v>
      </c>
      <c r="C373" s="14">
        <v>-70395.965587916624</v>
      </c>
      <c r="D373" s="14">
        <v>52480.3055595966</v>
      </c>
      <c r="E373" s="14">
        <v>-54466.657554978301</v>
      </c>
      <c r="F373" s="14">
        <v>-53427.284148297134</v>
      </c>
      <c r="G373" s="14">
        <f t="shared" si="11"/>
        <v>-194005.09513592967</v>
      </c>
      <c r="H373" s="14">
        <v>154555.53388519736</v>
      </c>
      <c r="I373" s="14">
        <f t="shared" si="12"/>
        <v>-39449.561250732309</v>
      </c>
      <c r="J373" s="28">
        <f>+VLOOKUP(A373,[1]Sheet1!$B$16:$T$703,15,FALSE)</f>
        <v>154556</v>
      </c>
      <c r="K373" s="28">
        <f>+VLOOKUP(A373,[1]Sheet1!$B$16:$T$703,16,FALSE)</f>
        <v>0</v>
      </c>
      <c r="L373" s="31">
        <f>+VLOOKUP(A373,[1]Sheet1!$B$16:$T$703,19,FALSE)</f>
        <v>2</v>
      </c>
    </row>
    <row r="374" spans="1:12" x14ac:dyDescent="0.25">
      <c r="A374" t="s">
        <v>430</v>
      </c>
      <c r="B374" s="14">
        <v>-38297.894639531201</v>
      </c>
      <c r="C374" s="14">
        <v>5654.6242009918424</v>
      </c>
      <c r="D374" s="14">
        <v>23663.60195744042</v>
      </c>
      <c r="E374" s="14">
        <v>4496.4921386873757</v>
      </c>
      <c r="F374" s="14">
        <v>24890.47358691167</v>
      </c>
      <c r="G374" s="14">
        <f t="shared" si="11"/>
        <v>20407.297244500107</v>
      </c>
      <c r="H374" s="14">
        <v>84654.439478908433</v>
      </c>
      <c r="I374" s="14">
        <f t="shared" si="12"/>
        <v>105061.73672340854</v>
      </c>
      <c r="J374" s="28">
        <f>+VLOOKUP(A374,[1]Sheet1!$B$16:$T$703,15,FALSE)</f>
        <v>0</v>
      </c>
      <c r="K374" s="28">
        <f>+VLOOKUP(A374,[1]Sheet1!$B$16:$T$703,16,FALSE)</f>
        <v>105062</v>
      </c>
      <c r="L374" s="31">
        <f>+VLOOKUP(A374,[1]Sheet1!$B$16:$T$703,19,FALSE)</f>
        <v>0</v>
      </c>
    </row>
    <row r="375" spans="1:12" x14ac:dyDescent="0.25">
      <c r="A375" t="s">
        <v>90</v>
      </c>
      <c r="B375" s="14">
        <v>1610.2268644166215</v>
      </c>
      <c r="C375" s="14">
        <v>-26520.699822216335</v>
      </c>
      <c r="D375" s="14">
        <v>-29323.079260607603</v>
      </c>
      <c r="E375" s="14">
        <v>37188.073397132546</v>
      </c>
      <c r="F375" s="14">
        <v>38398.763916664633</v>
      </c>
      <c r="G375" s="14">
        <f t="shared" si="11"/>
        <v>21353.28509538986</v>
      </c>
      <c r="H375" s="14">
        <v>71803.561606487725</v>
      </c>
      <c r="I375" s="14">
        <f t="shared" si="12"/>
        <v>93156.846701877585</v>
      </c>
      <c r="J375" s="28">
        <f>+VLOOKUP(A375,[1]Sheet1!$B$16:$T$703,15,FALSE)</f>
        <v>0</v>
      </c>
      <c r="K375" s="28">
        <f>+VLOOKUP(A375,[1]Sheet1!$B$16:$T$703,16,FALSE)</f>
        <v>0</v>
      </c>
      <c r="L375" s="31">
        <f>+VLOOKUP(A375,[1]Sheet1!$B$16:$T$703,19,FALSE)</f>
        <v>0</v>
      </c>
    </row>
    <row r="376" spans="1:12" x14ac:dyDescent="0.25">
      <c r="A376" t="s">
        <v>161</v>
      </c>
      <c r="B376" s="14">
        <v>19775.85302236391</v>
      </c>
      <c r="C376" s="14">
        <v>11166.108418537435</v>
      </c>
      <c r="D376" s="14">
        <v>49392.887543899938</v>
      </c>
      <c r="E376" s="14">
        <v>50782.044206234474</v>
      </c>
      <c r="F376" s="14">
        <v>52060.063046138748</v>
      </c>
      <c r="G376" s="14">
        <f t="shared" si="11"/>
        <v>183176.95623717451</v>
      </c>
      <c r="H376" s="14">
        <v>180809.2980327523</v>
      </c>
      <c r="I376" s="14">
        <f t="shared" si="12"/>
        <v>363986.25426992681</v>
      </c>
      <c r="J376" s="28">
        <f>+VLOOKUP(A376,[1]Sheet1!$B$16:$T$703,15,FALSE)</f>
        <v>0</v>
      </c>
      <c r="K376" s="28">
        <f>+VLOOKUP(A376,[1]Sheet1!$B$16:$T$703,16,FALSE)</f>
        <v>0</v>
      </c>
      <c r="L376" s="31">
        <f>+VLOOKUP(A376,[1]Sheet1!$B$16:$T$703,19,FALSE)</f>
        <v>0</v>
      </c>
    </row>
    <row r="377" spans="1:12" x14ac:dyDescent="0.25">
      <c r="A377" t="s">
        <v>423</v>
      </c>
      <c r="B377" s="14">
        <v>-28072.09385706807</v>
      </c>
      <c r="C377" s="14">
        <v>4654.0382509205519</v>
      </c>
      <c r="D377" s="14">
        <v>3820.3707860594222</v>
      </c>
      <c r="E377" s="14">
        <v>-23775.465291648878</v>
      </c>
      <c r="F377" s="14">
        <v>-19327.682218113787</v>
      </c>
      <c r="G377" s="14">
        <f t="shared" si="11"/>
        <v>-62700.83232985076</v>
      </c>
      <c r="H377" s="14">
        <v>62338.023129638772</v>
      </c>
      <c r="I377" s="14">
        <f t="shared" si="12"/>
        <v>-362.80920021198835</v>
      </c>
      <c r="J377" s="28">
        <f>+VLOOKUP(A377,[1]Sheet1!$B$16:$T$703,15,FALSE)</f>
        <v>62338.1</v>
      </c>
      <c r="K377" s="28">
        <f>+VLOOKUP(A377,[1]Sheet1!$B$16:$T$703,16,FALSE)</f>
        <v>0</v>
      </c>
      <c r="L377" s="31">
        <f>+VLOOKUP(A377,[1]Sheet1!$B$16:$T$703,19,FALSE)</f>
        <v>0</v>
      </c>
    </row>
    <row r="378" spans="1:12" x14ac:dyDescent="0.25">
      <c r="A378" t="s">
        <v>211</v>
      </c>
      <c r="B378" s="14">
        <v>1439.0936058231091</v>
      </c>
      <c r="C378" s="14">
        <v>32188.623837038627</v>
      </c>
      <c r="D378" s="14">
        <v>15926.980233785096</v>
      </c>
      <c r="E378" s="14">
        <v>-23437.074400471312</v>
      </c>
      <c r="F378" s="14">
        <v>30564.004457152103</v>
      </c>
      <c r="G378" s="14">
        <f t="shared" si="11"/>
        <v>56681.627733327623</v>
      </c>
      <c r="H378" s="14">
        <v>58355.211535418443</v>
      </c>
      <c r="I378" s="14">
        <f t="shared" si="12"/>
        <v>115036.83926874606</v>
      </c>
      <c r="J378" s="28">
        <f>+VLOOKUP(A378,[1]Sheet1!$B$16:$T$703,15,FALSE)</f>
        <v>0</v>
      </c>
      <c r="K378" s="28">
        <f>+VLOOKUP(A378,[1]Sheet1!$B$16:$T$703,16,FALSE)</f>
        <v>0</v>
      </c>
      <c r="L378" s="31">
        <f>+VLOOKUP(A378,[1]Sheet1!$B$16:$T$703,19,FALSE)</f>
        <v>0</v>
      </c>
    </row>
    <row r="379" spans="1:12" x14ac:dyDescent="0.25">
      <c r="A379" t="s">
        <v>363</v>
      </c>
      <c r="B379" s="14">
        <v>9241.2966628358463</v>
      </c>
      <c r="C379" s="14">
        <v>11387.362572184002</v>
      </c>
      <c r="D379" s="14">
        <v>12003.66569043438</v>
      </c>
      <c r="E379" s="14">
        <v>9499.232462927197</v>
      </c>
      <c r="F379" s="14">
        <v>11624.916384450793</v>
      </c>
      <c r="G379" s="14">
        <f t="shared" si="11"/>
        <v>53756.473772832214</v>
      </c>
      <c r="H379" s="14">
        <v>30138.849749377197</v>
      </c>
      <c r="I379" s="14">
        <f t="shared" si="12"/>
        <v>83895.323522209408</v>
      </c>
      <c r="J379" s="28">
        <f>+VLOOKUP(A379,[1]Sheet1!$B$16:$T$703,15,FALSE)</f>
        <v>0</v>
      </c>
      <c r="K379" s="28">
        <f>+VLOOKUP(A379,[1]Sheet1!$B$16:$T$703,16,FALSE)</f>
        <v>16101</v>
      </c>
      <c r="L379" s="31">
        <f>+VLOOKUP(A379,[1]Sheet1!$B$16:$T$703,19,FALSE)</f>
        <v>0</v>
      </c>
    </row>
    <row r="380" spans="1:12" x14ac:dyDescent="0.25">
      <c r="A380" t="s">
        <v>91</v>
      </c>
      <c r="B380" s="14">
        <v>35819.068930031295</v>
      </c>
      <c r="C380" s="14">
        <v>10633.720422076571</v>
      </c>
      <c r="D380" s="14">
        <v>-57925.23613277977</v>
      </c>
      <c r="E380" s="14">
        <v>-54792.569800733254</v>
      </c>
      <c r="F380" s="14">
        <v>-54773.310460645291</v>
      </c>
      <c r="G380" s="14">
        <f t="shared" si="11"/>
        <v>-121038.32704205046</v>
      </c>
      <c r="H380" s="14">
        <v>138531.93579739734</v>
      </c>
      <c r="I380" s="14">
        <f t="shared" si="12"/>
        <v>17493.608755346882</v>
      </c>
      <c r="J380" s="28">
        <f>+VLOOKUP(A380,[1]Sheet1!$B$16:$T$703,15,FALSE)</f>
        <v>121038.33</v>
      </c>
      <c r="K380" s="28">
        <f>+VLOOKUP(A380,[1]Sheet1!$B$16:$T$703,16,FALSE)</f>
        <v>0</v>
      </c>
      <c r="L380" s="31">
        <f>+VLOOKUP(A380,[1]Sheet1!$B$16:$T$703,19,FALSE)</f>
        <v>0</v>
      </c>
    </row>
    <row r="381" spans="1:12" x14ac:dyDescent="0.25">
      <c r="A381" t="s">
        <v>49</v>
      </c>
      <c r="B381" s="14">
        <v>-36030.17610107841</v>
      </c>
      <c r="C381" s="14">
        <v>-34742.164373550149</v>
      </c>
      <c r="D381" s="14">
        <v>-36823.034870879121</v>
      </c>
      <c r="E381" s="14">
        <v>-27583.397645971225</v>
      </c>
      <c r="F381" s="14">
        <v>-18996.665205311983</v>
      </c>
      <c r="G381" s="14">
        <f t="shared" si="11"/>
        <v>-154175.43819679087</v>
      </c>
      <c r="H381" s="14">
        <v>92558.938074388381</v>
      </c>
      <c r="I381" s="14">
        <f t="shared" si="12"/>
        <v>-61616.500122402489</v>
      </c>
      <c r="J381" s="28">
        <f>+VLOOKUP(A381,[1]Sheet1!$B$16:$T$703,15,FALSE)</f>
        <v>92559</v>
      </c>
      <c r="K381" s="28">
        <f>+VLOOKUP(A381,[1]Sheet1!$B$16:$T$703,16,FALSE)</f>
        <v>0</v>
      </c>
      <c r="L381" s="31">
        <f>+VLOOKUP(A381,[1]Sheet1!$B$16:$T$703,19,FALSE)</f>
        <v>11</v>
      </c>
    </row>
    <row r="382" spans="1:12" x14ac:dyDescent="0.25">
      <c r="A382" t="s">
        <v>202</v>
      </c>
      <c r="B382" s="14">
        <v>-60762.652367336756</v>
      </c>
      <c r="C382" s="14">
        <v>-102045.50287919762</v>
      </c>
      <c r="D382" s="14">
        <v>-94137.945890346033</v>
      </c>
      <c r="E382" s="14">
        <v>28161.653687769958</v>
      </c>
      <c r="F382" s="14">
        <v>75768.042264976757</v>
      </c>
      <c r="G382" s="14">
        <f t="shared" si="11"/>
        <v>-153016.40518413368</v>
      </c>
      <c r="H382" s="14">
        <v>257508.57469681362</v>
      </c>
      <c r="I382" s="14">
        <f t="shared" si="12"/>
        <v>104492.16951267995</v>
      </c>
      <c r="J382" s="28">
        <f>+VLOOKUP(A382,[1]Sheet1!$B$16:$T$703,15,FALSE)</f>
        <v>153016.41</v>
      </c>
      <c r="K382" s="28">
        <f>+VLOOKUP(A382,[1]Sheet1!$B$16:$T$703,16,FALSE)</f>
        <v>0</v>
      </c>
      <c r="L382" s="31">
        <f>+VLOOKUP(A382,[1]Sheet1!$B$16:$T$703,19,FALSE)</f>
        <v>0</v>
      </c>
    </row>
    <row r="383" spans="1:12" x14ac:dyDescent="0.25">
      <c r="A383" t="s">
        <v>528</v>
      </c>
      <c r="B383" s="14">
        <v>-31471.060085520228</v>
      </c>
      <c r="C383" s="14">
        <v>23262.311981961109</v>
      </c>
      <c r="D383" s="14">
        <v>21469.824417043135</v>
      </c>
      <c r="E383" s="14">
        <v>-1491.6985932447424</v>
      </c>
      <c r="F383" s="14">
        <v>7341.3968284240027</v>
      </c>
      <c r="G383" s="14">
        <f t="shared" si="11"/>
        <v>19110.774548663278</v>
      </c>
      <c r="H383" s="14">
        <v>73966.290299624961</v>
      </c>
      <c r="I383" s="14">
        <f t="shared" si="12"/>
        <v>93077.064848288239</v>
      </c>
      <c r="J383" s="28">
        <f>+VLOOKUP(A383,[1]Sheet1!$B$16:$T$703,15,FALSE)</f>
        <v>0</v>
      </c>
      <c r="K383" s="28">
        <f>+VLOOKUP(A383,[1]Sheet1!$B$16:$T$703,16,FALSE)</f>
        <v>0</v>
      </c>
      <c r="L383" s="31">
        <f>+VLOOKUP(A383,[1]Sheet1!$B$16:$T$703,19,FALSE)</f>
        <v>0</v>
      </c>
    </row>
    <row r="384" spans="1:12" x14ac:dyDescent="0.25">
      <c r="A384" t="s">
        <v>589</v>
      </c>
      <c r="B384" s="14">
        <v>46153.243479957186</v>
      </c>
      <c r="C384" s="14">
        <v>-44001.31704301139</v>
      </c>
      <c r="D384" s="14">
        <v>-44538.164838178272</v>
      </c>
      <c r="E384" s="14">
        <v>-40256.381657280413</v>
      </c>
      <c r="F384" s="14">
        <v>-47952.89987077759</v>
      </c>
      <c r="G384" s="14">
        <f t="shared" si="11"/>
        <v>-130595.51992929049</v>
      </c>
      <c r="H384" s="14">
        <v>105273.81534820852</v>
      </c>
      <c r="I384" s="14">
        <f t="shared" si="12"/>
        <v>-25321.704581081969</v>
      </c>
      <c r="J384" s="28">
        <f>+VLOOKUP(A384,[1]Sheet1!$B$16:$T$703,15,FALSE)</f>
        <v>105274</v>
      </c>
      <c r="K384" s="28">
        <f>+VLOOKUP(A384,[1]Sheet1!$B$16:$T$703,16,FALSE)</f>
        <v>0</v>
      </c>
      <c r="L384" s="31">
        <f>+VLOOKUP(A384,[1]Sheet1!$B$16:$T$703,19,FALSE)</f>
        <v>2</v>
      </c>
    </row>
    <row r="385" spans="1:12" x14ac:dyDescent="0.25">
      <c r="A385" t="s">
        <v>248</v>
      </c>
      <c r="B385" s="14">
        <v>3840.1592248297529</v>
      </c>
      <c r="C385" s="14">
        <v>-74557.908733331555</v>
      </c>
      <c r="D385" s="14">
        <v>9136.9472469833418</v>
      </c>
      <c r="E385" s="14">
        <v>49022.685991753387</v>
      </c>
      <c r="F385" s="14">
        <v>65581.513385330705</v>
      </c>
      <c r="G385" s="14">
        <f t="shared" si="11"/>
        <v>53023.397115565633</v>
      </c>
      <c r="H385" s="14">
        <v>157477.69261846907</v>
      </c>
      <c r="I385" s="14">
        <f t="shared" si="12"/>
        <v>210501.0897340347</v>
      </c>
      <c r="J385" s="28">
        <f>+VLOOKUP(A385,[1]Sheet1!$B$16:$T$703,15,FALSE)</f>
        <v>0</v>
      </c>
      <c r="K385" s="28">
        <f>+VLOOKUP(A385,[1]Sheet1!$B$16:$T$703,16,FALSE)</f>
        <v>0</v>
      </c>
      <c r="L385" s="31">
        <f>+VLOOKUP(A385,[1]Sheet1!$B$16:$T$703,19,FALSE)</f>
        <v>0</v>
      </c>
    </row>
    <row r="386" spans="1:12" x14ac:dyDescent="0.25">
      <c r="A386" t="s">
        <v>510</v>
      </c>
      <c r="B386" s="14">
        <v>-119265.76314796519</v>
      </c>
      <c r="C386" s="14">
        <v>18622.327273953953</v>
      </c>
      <c r="D386" s="14">
        <v>16953.829570919101</v>
      </c>
      <c r="E386" s="14">
        <v>124939.33857207718</v>
      </c>
      <c r="F386" s="14">
        <v>17109.67440938967</v>
      </c>
      <c r="G386" s="14">
        <f t="shared" si="11"/>
        <v>58359.406678374711</v>
      </c>
      <c r="H386" s="14">
        <v>265166.75630701461</v>
      </c>
      <c r="I386" s="14">
        <f t="shared" si="12"/>
        <v>323526.16298538935</v>
      </c>
      <c r="J386" s="28">
        <f>+VLOOKUP(A386,[1]Sheet1!$B$16:$T$703,15,FALSE)</f>
        <v>0</v>
      </c>
      <c r="K386" s="28">
        <f>+VLOOKUP(A386,[1]Sheet1!$B$16:$T$703,16,FALSE)</f>
        <v>0</v>
      </c>
      <c r="L386" s="31">
        <f>+VLOOKUP(A386,[1]Sheet1!$B$16:$T$703,19,FALSE)</f>
        <v>0</v>
      </c>
    </row>
    <row r="387" spans="1:12" x14ac:dyDescent="0.25">
      <c r="A387" t="s">
        <v>349</v>
      </c>
      <c r="B387" s="14">
        <v>34020.324880829961</v>
      </c>
      <c r="C387" s="14">
        <v>4401.2344682620242</v>
      </c>
      <c r="D387" s="14">
        <v>19167.994813166355</v>
      </c>
      <c r="E387" s="14">
        <v>20631.456805731919</v>
      </c>
      <c r="F387" s="14">
        <v>3141.0365528822322</v>
      </c>
      <c r="G387" s="14">
        <f t="shared" si="11"/>
        <v>81362.047520872497</v>
      </c>
      <c r="H387" s="14">
        <v>73868.892873804332</v>
      </c>
      <c r="I387" s="14">
        <f t="shared" si="12"/>
        <v>155230.94039467681</v>
      </c>
      <c r="J387" s="28">
        <f>+VLOOKUP(A387,[1]Sheet1!$B$16:$T$703,15,FALSE)</f>
        <v>0</v>
      </c>
      <c r="K387" s="28">
        <f>+VLOOKUP(A387,[1]Sheet1!$B$16:$T$703,16,FALSE)</f>
        <v>155231</v>
      </c>
      <c r="L387" s="31">
        <f>+VLOOKUP(A387,[1]Sheet1!$B$16:$T$703,19,FALSE)</f>
        <v>0</v>
      </c>
    </row>
    <row r="388" spans="1:12" x14ac:dyDescent="0.25">
      <c r="A388" t="s">
        <v>539</v>
      </c>
      <c r="B388" s="14">
        <v>-29178.649492812739</v>
      </c>
      <c r="C388" s="14">
        <v>5170.1833058202028</v>
      </c>
      <c r="D388" s="14">
        <v>4725.7814617418699</v>
      </c>
      <c r="E388" s="14">
        <v>-37875.029555613823</v>
      </c>
      <c r="F388" s="14">
        <v>1335.4415594361453</v>
      </c>
      <c r="G388" s="14">
        <f t="shared" si="11"/>
        <v>-55822.272721428337</v>
      </c>
      <c r="H388" s="14">
        <v>88065.241867011588</v>
      </c>
      <c r="I388" s="14">
        <f t="shared" si="12"/>
        <v>32242.969145583251</v>
      </c>
      <c r="J388" s="28">
        <f>+VLOOKUP(A388,[1]Sheet1!$B$16:$T$703,15,FALSE)</f>
        <v>55822.27</v>
      </c>
      <c r="K388" s="28">
        <f>+VLOOKUP(A388,[1]Sheet1!$B$16:$T$703,16,FALSE)</f>
        <v>0</v>
      </c>
      <c r="L388" s="31">
        <f>+VLOOKUP(A388,[1]Sheet1!$B$16:$T$703,19,FALSE)</f>
        <v>0</v>
      </c>
    </row>
    <row r="389" spans="1:12" x14ac:dyDescent="0.25">
      <c r="A389" t="s">
        <v>531</v>
      </c>
      <c r="B389" s="14">
        <v>1740.3519838579305</v>
      </c>
      <c r="C389" s="14">
        <v>-39512.298677194776</v>
      </c>
      <c r="D389" s="14">
        <v>25936.828416192406</v>
      </c>
      <c r="E389" s="14">
        <v>25536.038995797102</v>
      </c>
      <c r="F389" s="14">
        <v>38983.383971441392</v>
      </c>
      <c r="G389" s="14">
        <f t="shared" si="11"/>
        <v>52684.304690094054</v>
      </c>
      <c r="H389" s="14">
        <v>88056.560650786967</v>
      </c>
      <c r="I389" s="14">
        <f t="shared" si="12"/>
        <v>140740.86534088102</v>
      </c>
      <c r="J389" s="28">
        <f>+VLOOKUP(A389,[1]Sheet1!$B$16:$T$703,15,FALSE)</f>
        <v>0</v>
      </c>
      <c r="K389" s="28">
        <f>+VLOOKUP(A389,[1]Sheet1!$B$16:$T$703,16,FALSE)</f>
        <v>0</v>
      </c>
      <c r="L389" s="31">
        <f>+VLOOKUP(A389,[1]Sheet1!$B$16:$T$703,19,FALSE)</f>
        <v>0</v>
      </c>
    </row>
    <row r="390" spans="1:12" x14ac:dyDescent="0.25">
      <c r="A390" t="s">
        <v>23</v>
      </c>
      <c r="B390" s="14">
        <v>-30622.483365803248</v>
      </c>
      <c r="C390" s="14">
        <v>21905.164770964882</v>
      </c>
      <c r="D390" s="14">
        <v>34085.630165144277</v>
      </c>
      <c r="E390" s="14">
        <v>31615.771524291627</v>
      </c>
      <c r="F390" s="14">
        <v>12937.628360695529</v>
      </c>
      <c r="G390" s="14">
        <f t="shared" si="11"/>
        <v>69921.711455293073</v>
      </c>
      <c r="H390" s="14">
        <v>66067.88956569224</v>
      </c>
      <c r="I390" s="14">
        <f t="shared" si="12"/>
        <v>135989.60102098531</v>
      </c>
      <c r="J390" s="28">
        <f>+VLOOKUP(A390,[1]Sheet1!$B$16:$T$703,15,FALSE)</f>
        <v>0</v>
      </c>
      <c r="K390" s="28">
        <f>+VLOOKUP(A390,[1]Sheet1!$B$16:$T$703,16,FALSE)</f>
        <v>0</v>
      </c>
      <c r="L390" s="31">
        <f>+VLOOKUP(A390,[1]Sheet1!$B$16:$T$703,19,FALSE)</f>
        <v>0</v>
      </c>
    </row>
    <row r="391" spans="1:12" x14ac:dyDescent="0.25">
      <c r="A391" t="s">
        <v>578</v>
      </c>
      <c r="B391" s="14">
        <v>1366.0849721576305</v>
      </c>
      <c r="C391" s="14">
        <v>22621.355804060575</v>
      </c>
      <c r="D391" s="14">
        <v>36245.823898454517</v>
      </c>
      <c r="E391" s="14">
        <v>3065.399353819405</v>
      </c>
      <c r="F391" s="14">
        <v>-20683.466122444217</v>
      </c>
      <c r="G391" s="14">
        <f t="shared" si="11"/>
        <v>42615.197906047913</v>
      </c>
      <c r="H391" s="14">
        <v>63906.639592442727</v>
      </c>
      <c r="I391" s="14">
        <f t="shared" si="12"/>
        <v>106521.83749849064</v>
      </c>
      <c r="J391" s="28">
        <f>+VLOOKUP(A391,[1]Sheet1!$B$16:$T$703,15,FALSE)</f>
        <v>0</v>
      </c>
      <c r="K391" s="28">
        <f>+VLOOKUP(A391,[1]Sheet1!$B$16:$T$703,16,FALSE)</f>
        <v>0</v>
      </c>
      <c r="L391" s="31">
        <f>+VLOOKUP(A391,[1]Sheet1!$B$16:$T$703,19,FALSE)</f>
        <v>0</v>
      </c>
    </row>
    <row r="392" spans="1:12" x14ac:dyDescent="0.25">
      <c r="A392" t="s">
        <v>186</v>
      </c>
      <c r="B392" s="14">
        <v>3574.2048081553658</v>
      </c>
      <c r="C392" s="14">
        <v>48298.571013588997</v>
      </c>
      <c r="D392" s="14">
        <v>92320.402038234824</v>
      </c>
      <c r="E392" s="14">
        <v>46854.007240635663</v>
      </c>
      <c r="F392" s="14">
        <v>94936.884978168309</v>
      </c>
      <c r="G392" s="14">
        <f t="shared" si="11"/>
        <v>285984.07007878314</v>
      </c>
      <c r="H392" s="14">
        <v>178902.68316331509</v>
      </c>
      <c r="I392" s="14">
        <f t="shared" si="12"/>
        <v>464886.75324209826</v>
      </c>
      <c r="J392" s="28">
        <f>+VLOOKUP(A392,[1]Sheet1!$B$16:$T$703,15,FALSE)</f>
        <v>0</v>
      </c>
      <c r="K392" s="28">
        <f>+VLOOKUP(A392,[1]Sheet1!$B$16:$T$703,16,FALSE)</f>
        <v>0</v>
      </c>
      <c r="L392" s="31">
        <f>+VLOOKUP(A392,[1]Sheet1!$B$16:$T$703,19,FALSE)</f>
        <v>0</v>
      </c>
    </row>
    <row r="393" spans="1:12" x14ac:dyDescent="0.25">
      <c r="A393" t="s">
        <v>529</v>
      </c>
      <c r="B393" s="14">
        <v>1340.9610427126063</v>
      </c>
      <c r="C393" s="14">
        <v>-30602.854963317499</v>
      </c>
      <c r="D393" s="14">
        <v>-30289.089891185315</v>
      </c>
      <c r="E393" s="14">
        <v>-30449.93047616582</v>
      </c>
      <c r="F393" s="14">
        <v>-8561.1888326130629</v>
      </c>
      <c r="G393" s="14">
        <f t="shared" si="11"/>
        <v>-98562.103120569082</v>
      </c>
      <c r="H393" s="14">
        <v>79201.843315168633</v>
      </c>
      <c r="I393" s="14">
        <f t="shared" si="12"/>
        <v>-19360.259805400448</v>
      </c>
      <c r="J393" s="28">
        <f>+VLOOKUP(A393,[1]Sheet1!$B$16:$T$703,15,FALSE)</f>
        <v>79201.84</v>
      </c>
      <c r="K393" s="28">
        <f>+VLOOKUP(A393,[1]Sheet1!$B$16:$T$703,16,FALSE)</f>
        <v>0</v>
      </c>
      <c r="L393" s="31">
        <f>+VLOOKUP(A393,[1]Sheet1!$B$16:$T$703,19,FALSE)</f>
        <v>2</v>
      </c>
    </row>
    <row r="394" spans="1:12" x14ac:dyDescent="0.25">
      <c r="A394" t="s">
        <v>252</v>
      </c>
      <c r="B394" s="14">
        <v>-51242.493365023431</v>
      </c>
      <c r="C394" s="14">
        <v>0</v>
      </c>
      <c r="D394" s="14">
        <v>0</v>
      </c>
      <c r="E394" s="14">
        <v>0</v>
      </c>
      <c r="F394" s="14">
        <v>0</v>
      </c>
      <c r="G394" s="14">
        <f t="shared" si="11"/>
        <v>-51242.493365023431</v>
      </c>
      <c r="H394" s="14">
        <v>113724.70857158939</v>
      </c>
      <c r="I394" s="14">
        <f t="shared" si="12"/>
        <v>62482.215206565961</v>
      </c>
      <c r="J394" s="28">
        <f>+VLOOKUP(A394,[1]Sheet1!$B$16:$T$703,15,FALSE)</f>
        <v>51242.49</v>
      </c>
      <c r="K394" s="28">
        <f>+VLOOKUP(A394,[1]Sheet1!$B$16:$T$703,16,FALSE)</f>
        <v>0</v>
      </c>
      <c r="L394" s="31">
        <f>+VLOOKUP(A394,[1]Sheet1!$B$16:$T$703,19,FALSE)</f>
        <v>0</v>
      </c>
    </row>
    <row r="395" spans="1:12" x14ac:dyDescent="0.25">
      <c r="A395" t="s">
        <v>559</v>
      </c>
      <c r="B395" s="14">
        <v>0</v>
      </c>
      <c r="C395" s="14">
        <v>0</v>
      </c>
      <c r="D395" s="14">
        <v>-50316.673730987277</v>
      </c>
      <c r="E395" s="14">
        <v>-49537.960974068439</v>
      </c>
      <c r="F395" s="14">
        <v>-44875.988793501274</v>
      </c>
      <c r="G395" s="14">
        <f t="shared" si="11"/>
        <v>-144730.62349855699</v>
      </c>
      <c r="H395" s="14">
        <v>126300.69674125752</v>
      </c>
      <c r="I395" s="14">
        <f t="shared" si="12"/>
        <v>-18429.926757299472</v>
      </c>
      <c r="J395" s="28">
        <f>+VLOOKUP(A395,[1]Sheet1!$B$16:$T$703,15,FALSE)</f>
        <v>126300.7</v>
      </c>
      <c r="K395" s="28">
        <f>+VLOOKUP(A395,[1]Sheet1!$B$16:$T$703,16,FALSE)</f>
        <v>0</v>
      </c>
      <c r="L395" s="31">
        <f>+VLOOKUP(A395,[1]Sheet1!$B$16:$T$703,19,FALSE)</f>
        <v>1</v>
      </c>
    </row>
    <row r="396" spans="1:12" x14ac:dyDescent="0.25">
      <c r="A396" t="s">
        <v>566</v>
      </c>
      <c r="B396" s="14">
        <v>-61988.736861986617</v>
      </c>
      <c r="C396" s="14">
        <v>50196.777048520191</v>
      </c>
      <c r="D396" s="14">
        <v>-72138.635163573694</v>
      </c>
      <c r="E396" s="14">
        <v>7176.5310574714449</v>
      </c>
      <c r="F396" s="14">
        <v>38202.328290846577</v>
      </c>
      <c r="G396" s="14">
        <f t="shared" si="11"/>
        <v>-38551.735628722105</v>
      </c>
      <c r="H396" s="14">
        <v>168963.01033405974</v>
      </c>
      <c r="I396" s="14">
        <f t="shared" si="12"/>
        <v>130411.27470533764</v>
      </c>
      <c r="J396" s="28">
        <f>+VLOOKUP(A396,[1]Sheet1!$B$16:$T$703,15,FALSE)</f>
        <v>38551.74</v>
      </c>
      <c r="K396" s="28">
        <f>+VLOOKUP(A396,[1]Sheet1!$B$16:$T$703,16,FALSE)</f>
        <v>0</v>
      </c>
      <c r="L396" s="31">
        <f>+VLOOKUP(A396,[1]Sheet1!$B$16:$T$703,19,FALSE)</f>
        <v>0</v>
      </c>
    </row>
    <row r="397" spans="1:12" x14ac:dyDescent="0.25">
      <c r="A397" t="s">
        <v>342</v>
      </c>
      <c r="B397" s="14">
        <v>-19828.067897706791</v>
      </c>
      <c r="C397" s="14">
        <v>-22951.868851951902</v>
      </c>
      <c r="D397" s="14">
        <v>-20377.08250380903</v>
      </c>
      <c r="E397" s="14">
        <v>10144.7044665718</v>
      </c>
      <c r="F397" s="14">
        <v>14544.982589645067</v>
      </c>
      <c r="G397" s="14">
        <f t="shared" si="11"/>
        <v>-38467.332197250857</v>
      </c>
      <c r="H397" s="14">
        <v>52605.233539494766</v>
      </c>
      <c r="I397" s="14">
        <f t="shared" si="12"/>
        <v>14137.901342243909</v>
      </c>
      <c r="J397" s="28">
        <f>+VLOOKUP(A397,[1]Sheet1!$B$16:$T$703,15,FALSE)</f>
        <v>38467.33</v>
      </c>
      <c r="K397" s="28">
        <f>+VLOOKUP(A397,[1]Sheet1!$B$16:$T$703,16,FALSE)</f>
        <v>0</v>
      </c>
      <c r="L397" s="31">
        <f>+VLOOKUP(A397,[1]Sheet1!$B$16:$T$703,19,FALSE)</f>
        <v>0</v>
      </c>
    </row>
    <row r="398" spans="1:12" x14ac:dyDescent="0.25">
      <c r="A398" t="s">
        <v>565</v>
      </c>
      <c r="B398" s="14">
        <v>54736.430248196062</v>
      </c>
      <c r="C398" s="14">
        <v>13687.756115791213</v>
      </c>
      <c r="D398" s="14">
        <v>61041.422799883076</v>
      </c>
      <c r="E398" s="14">
        <v>55031.549181975482</v>
      </c>
      <c r="F398" s="14">
        <v>56620.926513741928</v>
      </c>
      <c r="G398" s="14">
        <f t="shared" si="11"/>
        <v>241118.08485958775</v>
      </c>
      <c r="H398" s="14">
        <v>209180.18751098137</v>
      </c>
      <c r="I398" s="14">
        <f t="shared" si="12"/>
        <v>450298.27237056912</v>
      </c>
      <c r="J398" s="28">
        <f>+VLOOKUP(A398,[1]Sheet1!$B$16:$T$703,15,FALSE)</f>
        <v>0</v>
      </c>
      <c r="K398" s="28">
        <f>+VLOOKUP(A398,[1]Sheet1!$B$16:$T$703,16,FALSE)</f>
        <v>0</v>
      </c>
      <c r="L398" s="31">
        <f>+VLOOKUP(A398,[1]Sheet1!$B$16:$T$703,19,FALSE)</f>
        <v>0</v>
      </c>
    </row>
    <row r="399" spans="1:12" x14ac:dyDescent="0.25">
      <c r="A399" t="s">
        <v>466</v>
      </c>
      <c r="B399" s="14">
        <v>0</v>
      </c>
      <c r="C399" s="14">
        <v>0</v>
      </c>
      <c r="D399" s="14">
        <v>0</v>
      </c>
      <c r="E399" s="14">
        <v>0</v>
      </c>
      <c r="F399" s="14">
        <v>-41541.051979465294</v>
      </c>
      <c r="G399" s="14">
        <f t="shared" ref="G399:G462" si="13">SUM(B399:F399)</f>
        <v>-41541.051979465294</v>
      </c>
      <c r="H399" s="14">
        <v>104385.56503054241</v>
      </c>
      <c r="I399" s="14">
        <f t="shared" ref="I399:I462" si="14">G399+H399</f>
        <v>62844.513051077112</v>
      </c>
      <c r="J399" s="28">
        <f>+VLOOKUP(A399,[1]Sheet1!$B$16:$T$703,15,FALSE)</f>
        <v>41541.050000000003</v>
      </c>
      <c r="K399" s="28">
        <f>+VLOOKUP(A399,[1]Sheet1!$B$16:$T$703,16,FALSE)</f>
        <v>0</v>
      </c>
      <c r="L399" s="31">
        <f>+VLOOKUP(A399,[1]Sheet1!$B$16:$T$703,19,FALSE)</f>
        <v>0</v>
      </c>
    </row>
    <row r="400" spans="1:12" x14ac:dyDescent="0.25">
      <c r="A400" t="s">
        <v>178</v>
      </c>
      <c r="B400" s="14">
        <v>45964.001384340503</v>
      </c>
      <c r="C400" s="14">
        <v>-49905.63286198525</v>
      </c>
      <c r="D400" s="14">
        <v>34125.809214726942</v>
      </c>
      <c r="E400" s="14">
        <v>59133.539292090987</v>
      </c>
      <c r="F400" s="14">
        <v>33842.552495733536</v>
      </c>
      <c r="G400" s="14">
        <f t="shared" si="13"/>
        <v>123160.26952490673</v>
      </c>
      <c r="H400" s="14">
        <v>118624.40142272346</v>
      </c>
      <c r="I400" s="14">
        <f t="shared" si="14"/>
        <v>241784.67094763019</v>
      </c>
      <c r="J400" s="28">
        <f>+VLOOKUP(A400,[1]Sheet1!$B$16:$T$703,15,FALSE)</f>
        <v>0</v>
      </c>
      <c r="K400" s="28">
        <f>+VLOOKUP(A400,[1]Sheet1!$B$16:$T$703,16,FALSE)</f>
        <v>0</v>
      </c>
      <c r="L400" s="31">
        <f>+VLOOKUP(A400,[1]Sheet1!$B$16:$T$703,19,FALSE)</f>
        <v>0</v>
      </c>
    </row>
    <row r="401" spans="1:12" x14ac:dyDescent="0.25">
      <c r="A401" t="s">
        <v>120</v>
      </c>
      <c r="B401" s="14">
        <v>2162.0408481519116</v>
      </c>
      <c r="C401" s="14">
        <v>-38203.040571659592</v>
      </c>
      <c r="D401" s="14">
        <v>7134.7828799112831</v>
      </c>
      <c r="E401" s="14">
        <v>-45362.466327488968</v>
      </c>
      <c r="F401" s="14">
        <v>16142.788991644431</v>
      </c>
      <c r="G401" s="14">
        <f t="shared" si="13"/>
        <v>-58125.89417944094</v>
      </c>
      <c r="H401" s="14">
        <v>124728.33720502949</v>
      </c>
      <c r="I401" s="14">
        <f t="shared" si="14"/>
        <v>66602.443025588553</v>
      </c>
      <c r="J401" s="28">
        <f>+VLOOKUP(A401,[1]Sheet1!$B$16:$T$703,15,FALSE)</f>
        <v>58125.89</v>
      </c>
      <c r="K401" s="28">
        <f>+VLOOKUP(A401,[1]Sheet1!$B$16:$T$703,16,FALSE)</f>
        <v>0</v>
      </c>
      <c r="L401" s="31">
        <f>+VLOOKUP(A401,[1]Sheet1!$B$16:$T$703,19,FALSE)</f>
        <v>0</v>
      </c>
    </row>
    <row r="402" spans="1:12" x14ac:dyDescent="0.25">
      <c r="A402" t="s">
        <v>573</v>
      </c>
      <c r="B402" s="14">
        <v>69696.461748942704</v>
      </c>
      <c r="C402" s="14">
        <v>-58241.710593123062</v>
      </c>
      <c r="D402" s="14">
        <v>4022.7750719651349</v>
      </c>
      <c r="E402" s="14">
        <v>11035.630368927928</v>
      </c>
      <c r="F402" s="14">
        <v>-39248.731997990413</v>
      </c>
      <c r="G402" s="14">
        <f t="shared" si="13"/>
        <v>-12735.575401277711</v>
      </c>
      <c r="H402" s="14">
        <v>122509.83245336442</v>
      </c>
      <c r="I402" s="14">
        <f t="shared" si="14"/>
        <v>109774.2570520867</v>
      </c>
      <c r="J402" s="28">
        <f>+VLOOKUP(A402,[1]Sheet1!$B$16:$T$703,15,FALSE)</f>
        <v>12735.58</v>
      </c>
      <c r="K402" s="28">
        <f>+VLOOKUP(A402,[1]Sheet1!$B$16:$T$703,16,FALSE)</f>
        <v>0</v>
      </c>
      <c r="L402" s="31">
        <f>+VLOOKUP(A402,[1]Sheet1!$B$16:$T$703,19,FALSE)</f>
        <v>0</v>
      </c>
    </row>
    <row r="403" spans="1:12" x14ac:dyDescent="0.25">
      <c r="A403" t="s">
        <v>446</v>
      </c>
      <c r="B403" s="14">
        <v>5956.3888842793822</v>
      </c>
      <c r="C403" s="14">
        <v>-118867.95250916504</v>
      </c>
      <c r="D403" s="14">
        <v>79907.198273649818</v>
      </c>
      <c r="E403" s="14">
        <v>153734.75073384758</v>
      </c>
      <c r="F403" s="14">
        <v>118146.53346014798</v>
      </c>
      <c r="G403" s="14">
        <f t="shared" si="13"/>
        <v>238876.91884275974</v>
      </c>
      <c r="H403" s="14">
        <v>276383.53825841681</v>
      </c>
      <c r="I403" s="14">
        <f t="shared" si="14"/>
        <v>515260.45710117655</v>
      </c>
      <c r="J403" s="28">
        <f>+VLOOKUP(A403,[1]Sheet1!$B$16:$T$703,15,FALSE)</f>
        <v>0</v>
      </c>
      <c r="K403" s="28">
        <f>+VLOOKUP(A403,[1]Sheet1!$B$16:$T$703,16,FALSE)</f>
        <v>0</v>
      </c>
      <c r="L403" s="31">
        <f>+VLOOKUP(A403,[1]Sheet1!$B$16:$T$703,19,FALSE)</f>
        <v>0</v>
      </c>
    </row>
    <row r="404" spans="1:12" x14ac:dyDescent="0.25">
      <c r="A404" t="s">
        <v>580</v>
      </c>
      <c r="B404" s="14">
        <v>44927.501706104464</v>
      </c>
      <c r="C404" s="14">
        <v>-37258.925670704404</v>
      </c>
      <c r="D404" s="14">
        <v>-38749.239993314106</v>
      </c>
      <c r="E404" s="14">
        <v>-36101.724264142562</v>
      </c>
      <c r="F404" s="14">
        <v>-34892.822440351316</v>
      </c>
      <c r="G404" s="14">
        <f t="shared" si="13"/>
        <v>-102075.21066240793</v>
      </c>
      <c r="H404" s="14">
        <v>95848.685885659259</v>
      </c>
      <c r="I404" s="14">
        <f t="shared" si="14"/>
        <v>-6226.5247767486726</v>
      </c>
      <c r="J404" s="28">
        <f>+VLOOKUP(A404,[1]Sheet1!$B$16:$T$703,15,FALSE)</f>
        <v>95848.7</v>
      </c>
      <c r="K404" s="28">
        <f>+VLOOKUP(A404,[1]Sheet1!$B$16:$T$703,16,FALSE)</f>
        <v>0</v>
      </c>
      <c r="L404" s="31">
        <f>+VLOOKUP(A404,[1]Sheet1!$B$16:$T$703,19,FALSE)</f>
        <v>0</v>
      </c>
    </row>
    <row r="405" spans="1:12" x14ac:dyDescent="0.25">
      <c r="A405" t="s">
        <v>542</v>
      </c>
      <c r="B405" s="14">
        <v>125780.15129594669</v>
      </c>
      <c r="C405" s="14">
        <v>75356.59320119911</v>
      </c>
      <c r="D405" s="14">
        <v>116518.06923463466</v>
      </c>
      <c r="E405" s="14">
        <v>93391.683939743438</v>
      </c>
      <c r="F405" s="14">
        <v>97274.040132303839</v>
      </c>
      <c r="G405" s="14">
        <f t="shared" si="13"/>
        <v>508320.53780382778</v>
      </c>
      <c r="H405" s="14">
        <v>211546.45989290247</v>
      </c>
      <c r="I405" s="14">
        <f t="shared" si="14"/>
        <v>719866.99769673031</v>
      </c>
      <c r="J405" s="28">
        <f>+VLOOKUP(A405,[1]Sheet1!$B$16:$T$703,15,FALSE)</f>
        <v>0</v>
      </c>
      <c r="K405" s="28">
        <f>+VLOOKUP(A405,[1]Sheet1!$B$16:$T$703,16,FALSE)</f>
        <v>0</v>
      </c>
      <c r="L405" s="31">
        <f>+VLOOKUP(A405,[1]Sheet1!$B$16:$T$703,19,FALSE)</f>
        <v>0</v>
      </c>
    </row>
    <row r="406" spans="1:12" x14ac:dyDescent="0.25">
      <c r="A406" t="s">
        <v>574</v>
      </c>
      <c r="B406" s="14">
        <v>3611.3972875818727</v>
      </c>
      <c r="C406" s="14">
        <v>-120111.6198177629</v>
      </c>
      <c r="D406" s="14">
        <v>102916.45321407897</v>
      </c>
      <c r="E406" s="14">
        <v>39340.266048072182</v>
      </c>
      <c r="F406" s="14">
        <v>143441.57663202225</v>
      </c>
      <c r="G406" s="14">
        <f t="shared" si="13"/>
        <v>169198.07336399239</v>
      </c>
      <c r="H406" s="14">
        <v>386841.5900808099</v>
      </c>
      <c r="I406" s="14">
        <f t="shared" si="14"/>
        <v>556039.66344480228</v>
      </c>
      <c r="J406" s="28">
        <f>+VLOOKUP(A406,[1]Sheet1!$B$16:$T$703,15,FALSE)</f>
        <v>0</v>
      </c>
      <c r="K406" s="28">
        <f>+VLOOKUP(A406,[1]Sheet1!$B$16:$T$703,16,FALSE)</f>
        <v>0</v>
      </c>
      <c r="L406" s="31">
        <f>+VLOOKUP(A406,[1]Sheet1!$B$16:$T$703,19,FALSE)</f>
        <v>0</v>
      </c>
    </row>
    <row r="407" spans="1:12" x14ac:dyDescent="0.25">
      <c r="A407" t="s">
        <v>548</v>
      </c>
      <c r="B407" s="14">
        <v>174346.82116521147</v>
      </c>
      <c r="C407" s="14">
        <v>119004.95633383904</v>
      </c>
      <c r="D407" s="14">
        <v>215347.87101697151</v>
      </c>
      <c r="E407" s="14">
        <v>199926.78440226614</v>
      </c>
      <c r="F407" s="14">
        <v>206302.89291737942</v>
      </c>
      <c r="G407" s="14">
        <f t="shared" si="13"/>
        <v>914929.32583566755</v>
      </c>
      <c r="H407" s="14">
        <v>406008.60469208035</v>
      </c>
      <c r="I407" s="14">
        <f t="shared" si="14"/>
        <v>1320937.9305277478</v>
      </c>
      <c r="J407" s="28">
        <f>+VLOOKUP(A407,[1]Sheet1!$B$16:$T$703,15,FALSE)</f>
        <v>0</v>
      </c>
      <c r="K407" s="28">
        <f>+VLOOKUP(A407,[1]Sheet1!$B$16:$T$703,16,FALSE)</f>
        <v>0</v>
      </c>
      <c r="L407" s="31">
        <f>+VLOOKUP(A407,[1]Sheet1!$B$16:$T$703,19,FALSE)</f>
        <v>0</v>
      </c>
    </row>
    <row r="408" spans="1:12" x14ac:dyDescent="0.25">
      <c r="A408" t="s">
        <v>46</v>
      </c>
      <c r="B408" s="14">
        <v>16179.530861234951</v>
      </c>
      <c r="C408" s="14">
        <v>8657.780350183868</v>
      </c>
      <c r="D408" s="14">
        <v>10517.122820131492</v>
      </c>
      <c r="E408" s="14">
        <v>17012.35268132374</v>
      </c>
      <c r="F408" s="14">
        <v>19156.263778481458</v>
      </c>
      <c r="G408" s="14">
        <f t="shared" si="13"/>
        <v>71523.050491355505</v>
      </c>
      <c r="H408" s="14">
        <v>35378.929219214879</v>
      </c>
      <c r="I408" s="14">
        <f t="shared" si="14"/>
        <v>106901.97971057039</v>
      </c>
      <c r="J408" s="28">
        <f>+VLOOKUP(A408,[1]Sheet1!$B$16:$T$703,15,FALSE)</f>
        <v>0</v>
      </c>
      <c r="K408" s="28">
        <f>+VLOOKUP(A408,[1]Sheet1!$B$16:$T$703,16,FALSE)</f>
        <v>0</v>
      </c>
      <c r="L408" s="31">
        <f>+VLOOKUP(A408,[1]Sheet1!$B$16:$T$703,19,FALSE)</f>
        <v>0</v>
      </c>
    </row>
    <row r="409" spans="1:12" x14ac:dyDescent="0.25">
      <c r="A409" t="s">
        <v>197</v>
      </c>
      <c r="B409" s="14">
        <v>-93372.279577840236</v>
      </c>
      <c r="C409" s="14">
        <v>-93477.526765531118</v>
      </c>
      <c r="D409" s="14">
        <v>-93454.788286829338</v>
      </c>
      <c r="E409" s="14">
        <v>-95830.669858145848</v>
      </c>
      <c r="F409" s="14">
        <v>-87595.701086612753</v>
      </c>
      <c r="G409" s="14">
        <f t="shared" si="13"/>
        <v>-463730.96557495929</v>
      </c>
      <c r="H409" s="14">
        <v>245737.63573804169</v>
      </c>
      <c r="I409" s="14">
        <f t="shared" si="14"/>
        <v>-217993.3298369176</v>
      </c>
      <c r="J409" s="28">
        <f>+VLOOKUP(A409,[1]Sheet1!$B$16:$T$703,15,FALSE)</f>
        <v>245737.7</v>
      </c>
      <c r="K409" s="28">
        <f>+VLOOKUP(A409,[1]Sheet1!$B$16:$T$703,16,FALSE)</f>
        <v>0</v>
      </c>
      <c r="L409" s="31">
        <f>+VLOOKUP(A409,[1]Sheet1!$B$16:$T$703,19,FALSE)</f>
        <v>8</v>
      </c>
    </row>
    <row r="410" spans="1:12" x14ac:dyDescent="0.25">
      <c r="A410" t="s">
        <v>507</v>
      </c>
      <c r="B410" s="14">
        <v>-64148.648234771732</v>
      </c>
      <c r="C410" s="14">
        <v>-63262.777067911346</v>
      </c>
      <c r="D410" s="14">
        <v>46588.687018833647</v>
      </c>
      <c r="E410" s="14">
        <v>39408.681368766309</v>
      </c>
      <c r="F410" s="14">
        <v>33596.593888381714</v>
      </c>
      <c r="G410" s="14">
        <f t="shared" si="13"/>
        <v>-7817.4630267014145</v>
      </c>
      <c r="H410" s="14">
        <v>146447.83692169422</v>
      </c>
      <c r="I410" s="14">
        <f t="shared" si="14"/>
        <v>138630.37389499281</v>
      </c>
      <c r="J410" s="28">
        <f>+VLOOKUP(A410,[1]Sheet1!$B$16:$T$703,15,FALSE)</f>
        <v>7817.46</v>
      </c>
      <c r="K410" s="28">
        <f>+VLOOKUP(A410,[1]Sheet1!$B$16:$T$703,16,FALSE)</f>
        <v>0</v>
      </c>
      <c r="L410" s="31">
        <f>+VLOOKUP(A410,[1]Sheet1!$B$16:$T$703,19,FALSE)</f>
        <v>0</v>
      </c>
    </row>
    <row r="411" spans="1:12" x14ac:dyDescent="0.25">
      <c r="A411" t="s">
        <v>138</v>
      </c>
      <c r="B411" s="14">
        <v>4977.6705303021445</v>
      </c>
      <c r="C411" s="14">
        <v>-99480.030840229447</v>
      </c>
      <c r="D411" s="14">
        <v>15009.589354044063</v>
      </c>
      <c r="E411" s="14">
        <v>-86178.569274036126</v>
      </c>
      <c r="F411" s="14">
        <v>-79293.719596130439</v>
      </c>
      <c r="G411" s="14">
        <f t="shared" si="13"/>
        <v>-244965.05982604978</v>
      </c>
      <c r="H411" s="14">
        <v>257061.4477431601</v>
      </c>
      <c r="I411" s="14">
        <f t="shared" si="14"/>
        <v>12096.387917110318</v>
      </c>
      <c r="J411" s="28">
        <f>+VLOOKUP(A411,[1]Sheet1!$B$16:$T$703,15,FALSE)</f>
        <v>244965.06</v>
      </c>
      <c r="K411" s="28">
        <f>+VLOOKUP(A411,[1]Sheet1!$B$16:$T$703,16,FALSE)</f>
        <v>0</v>
      </c>
      <c r="L411" s="31">
        <f>+VLOOKUP(A411,[1]Sheet1!$B$16:$T$703,19,FALSE)</f>
        <v>0</v>
      </c>
    </row>
    <row r="412" spans="1:12" x14ac:dyDescent="0.25">
      <c r="A412" t="s">
        <v>443</v>
      </c>
      <c r="B412" s="14">
        <v>95121.265538744585</v>
      </c>
      <c r="C412" s="14">
        <v>52603.641394636172</v>
      </c>
      <c r="D412" s="14">
        <v>96242.867262155152</v>
      </c>
      <c r="E412" s="14">
        <v>97652.321499090584</v>
      </c>
      <c r="F412" s="14">
        <v>43270.238979121728</v>
      </c>
      <c r="G412" s="14">
        <f t="shared" si="13"/>
        <v>384890.33467374824</v>
      </c>
      <c r="H412" s="14">
        <v>201315.99584056556</v>
      </c>
      <c r="I412" s="14">
        <f t="shared" si="14"/>
        <v>586206.33051431377</v>
      </c>
      <c r="J412" s="28">
        <f>+VLOOKUP(A412,[1]Sheet1!$B$16:$T$703,15,FALSE)</f>
        <v>0</v>
      </c>
      <c r="K412" s="28">
        <f>+VLOOKUP(A412,[1]Sheet1!$B$16:$T$703,16,FALSE)</f>
        <v>0</v>
      </c>
      <c r="L412" s="31">
        <f>+VLOOKUP(A412,[1]Sheet1!$B$16:$T$703,19,FALSE)</f>
        <v>0</v>
      </c>
    </row>
    <row r="413" spans="1:12" x14ac:dyDescent="0.25">
      <c r="A413" t="s">
        <v>59</v>
      </c>
      <c r="B413" s="14">
        <v>24273.48328550463</v>
      </c>
      <c r="C413" s="14">
        <v>17925.706394882996</v>
      </c>
      <c r="D413" s="14">
        <v>9931.1618673865596</v>
      </c>
      <c r="E413" s="14">
        <v>-308.85062255016499</v>
      </c>
      <c r="F413" s="14">
        <v>6838.2973696193203</v>
      </c>
      <c r="G413" s="14">
        <f t="shared" si="13"/>
        <v>58659.798294843349</v>
      </c>
      <c r="H413" s="14">
        <v>38971.673523979654</v>
      </c>
      <c r="I413" s="14">
        <f t="shared" si="14"/>
        <v>97631.471818823004</v>
      </c>
      <c r="J413" s="28">
        <f>+VLOOKUP(A413,[1]Sheet1!$B$16:$T$703,15,FALSE)</f>
        <v>0</v>
      </c>
      <c r="K413" s="28">
        <f>+VLOOKUP(A413,[1]Sheet1!$B$16:$T$703,16,FALSE)</f>
        <v>41183.5</v>
      </c>
      <c r="L413" s="31">
        <f>+VLOOKUP(A413,[1]Sheet1!$B$16:$T$703,19,FALSE)</f>
        <v>0</v>
      </c>
    </row>
    <row r="414" spans="1:12" x14ac:dyDescent="0.25">
      <c r="A414" t="s">
        <v>557</v>
      </c>
      <c r="B414" s="14">
        <v>30194.644162615881</v>
      </c>
      <c r="C414" s="14">
        <v>17885.901100224368</v>
      </c>
      <c r="D414" s="14">
        <v>31163.165329606156</v>
      </c>
      <c r="E414" s="14">
        <v>27261.10212339909</v>
      </c>
      <c r="F414" s="14">
        <v>23328.353251911074</v>
      </c>
      <c r="G414" s="14">
        <f t="shared" si="13"/>
        <v>129833.16596775658</v>
      </c>
      <c r="H414" s="14">
        <v>57305.830603435577</v>
      </c>
      <c r="I414" s="14">
        <f t="shared" si="14"/>
        <v>187138.99657119217</v>
      </c>
      <c r="J414" s="28">
        <f>+VLOOKUP(A414,[1]Sheet1!$B$16:$T$703,15,FALSE)</f>
        <v>0</v>
      </c>
      <c r="K414" s="28">
        <f>+VLOOKUP(A414,[1]Sheet1!$B$16:$T$703,16,FALSE)</f>
        <v>0</v>
      </c>
      <c r="L414" s="31">
        <f>+VLOOKUP(A414,[1]Sheet1!$B$16:$T$703,19,FALSE)</f>
        <v>0</v>
      </c>
    </row>
    <row r="415" spans="1:12" x14ac:dyDescent="0.25">
      <c r="A415" t="s">
        <v>92</v>
      </c>
      <c r="B415" s="14">
        <v>28893.264965529881</v>
      </c>
      <c r="C415" s="14">
        <v>-58109.267703506666</v>
      </c>
      <c r="D415" s="14">
        <v>3678.0506718022302</v>
      </c>
      <c r="E415" s="14">
        <v>-48177.477684944031</v>
      </c>
      <c r="F415" s="14">
        <v>-26967.940736088607</v>
      </c>
      <c r="G415" s="14">
        <f t="shared" si="13"/>
        <v>-100683.3704872072</v>
      </c>
      <c r="H415" s="14">
        <v>151286.79460162998</v>
      </c>
      <c r="I415" s="14">
        <f t="shared" si="14"/>
        <v>50603.424114422785</v>
      </c>
      <c r="J415" s="28">
        <f>+VLOOKUP(A415,[1]Sheet1!$B$16:$T$703,15,FALSE)</f>
        <v>100683.37</v>
      </c>
      <c r="K415" s="28">
        <f>+VLOOKUP(A415,[1]Sheet1!$B$16:$T$703,16,FALSE)</f>
        <v>0</v>
      </c>
      <c r="L415" s="31">
        <f>+VLOOKUP(A415,[1]Sheet1!$B$16:$T$703,19,FALSE)</f>
        <v>0</v>
      </c>
    </row>
    <row r="416" spans="1:12" x14ac:dyDescent="0.25">
      <c r="A416" t="s">
        <v>271</v>
      </c>
      <c r="B416" s="14">
        <v>5293.6670217868577</v>
      </c>
      <c r="C416" s="14">
        <v>439.52662073325337</v>
      </c>
      <c r="D416" s="14">
        <v>311.54809414391593</v>
      </c>
      <c r="E416" s="14">
        <v>1054.288414044117</v>
      </c>
      <c r="F416" s="14">
        <v>2048.6141226419368</v>
      </c>
      <c r="G416" s="14">
        <f t="shared" si="13"/>
        <v>9147.6442733500808</v>
      </c>
      <c r="H416" s="14">
        <v>4438.6455964952966</v>
      </c>
      <c r="I416" s="14">
        <f t="shared" si="14"/>
        <v>13586.289869845377</v>
      </c>
      <c r="J416" s="28">
        <f>+VLOOKUP(A416,[1]Sheet1!$B$16:$T$703,15,FALSE)</f>
        <v>0</v>
      </c>
      <c r="K416" s="28">
        <f>+VLOOKUP(A416,[1]Sheet1!$B$16:$T$703,16,FALSE)</f>
        <v>0</v>
      </c>
      <c r="L416" s="31">
        <f>+VLOOKUP(A416,[1]Sheet1!$B$16:$T$703,19,FALSE)</f>
        <v>0</v>
      </c>
    </row>
    <row r="417" spans="1:12" x14ac:dyDescent="0.25">
      <c r="A417" t="s">
        <v>396</v>
      </c>
      <c r="B417" s="14">
        <v>83985.158348309313</v>
      </c>
      <c r="C417" s="14">
        <v>11384.561575237458</v>
      </c>
      <c r="D417" s="14">
        <v>46791.977050301284</v>
      </c>
      <c r="E417" s="14">
        <v>-39368.903476212057</v>
      </c>
      <c r="F417" s="14">
        <v>-81468.966240515831</v>
      </c>
      <c r="G417" s="14">
        <f t="shared" si="13"/>
        <v>21323.827257120152</v>
      </c>
      <c r="H417" s="14">
        <v>129854.47841308556</v>
      </c>
      <c r="I417" s="14">
        <f t="shared" si="14"/>
        <v>151178.30567020571</v>
      </c>
      <c r="J417" s="28">
        <f>+VLOOKUP(A417,[1]Sheet1!$B$16:$T$703,15,FALSE)</f>
        <v>0</v>
      </c>
      <c r="K417" s="28">
        <f>+VLOOKUP(A417,[1]Sheet1!$B$16:$T$703,16,FALSE)</f>
        <v>0</v>
      </c>
      <c r="L417" s="31">
        <f>+VLOOKUP(A417,[1]Sheet1!$B$16:$T$703,19,FALSE)</f>
        <v>0</v>
      </c>
    </row>
    <row r="418" spans="1:12" x14ac:dyDescent="0.25">
      <c r="A418" t="s">
        <v>487</v>
      </c>
      <c r="B418" s="14">
        <v>5610.453054542173</v>
      </c>
      <c r="C418" s="14">
        <v>16594.447730409243</v>
      </c>
      <c r="D418" s="14">
        <v>16992.984778514616</v>
      </c>
      <c r="E418" s="14">
        <v>-94097.981270774661</v>
      </c>
      <c r="F418" s="14">
        <v>67444.849643949812</v>
      </c>
      <c r="G418" s="14">
        <f t="shared" si="13"/>
        <v>12544.75393664118</v>
      </c>
      <c r="H418" s="14">
        <v>258651.43635825251</v>
      </c>
      <c r="I418" s="14">
        <f t="shared" si="14"/>
        <v>271196.19029489369</v>
      </c>
      <c r="J418" s="28">
        <f>+VLOOKUP(A418,[1]Sheet1!$B$16:$T$703,15,FALSE)</f>
        <v>0</v>
      </c>
      <c r="K418" s="28">
        <f>+VLOOKUP(A418,[1]Sheet1!$B$16:$T$703,16,FALSE)</f>
        <v>0</v>
      </c>
      <c r="L418" s="31">
        <f>+VLOOKUP(A418,[1]Sheet1!$B$16:$T$703,19,FALSE)</f>
        <v>0</v>
      </c>
    </row>
    <row r="419" spans="1:12" x14ac:dyDescent="0.25">
      <c r="A419" t="s">
        <v>411</v>
      </c>
      <c r="B419" s="14">
        <v>9905.3484287335305</v>
      </c>
      <c r="C419" s="14">
        <v>-193489.65243240376</v>
      </c>
      <c r="D419" s="14">
        <v>-196546.59477313838</v>
      </c>
      <c r="E419" s="14">
        <v>44942.153772569254</v>
      </c>
      <c r="F419" s="14">
        <v>-164867.95488080301</v>
      </c>
      <c r="G419" s="14">
        <f t="shared" si="13"/>
        <v>-500056.69988504238</v>
      </c>
      <c r="H419" s="14">
        <v>492057.95815620455</v>
      </c>
      <c r="I419" s="14">
        <f t="shared" si="14"/>
        <v>-7998.7417288378347</v>
      </c>
      <c r="J419" s="28">
        <f>+VLOOKUP(A419,[1]Sheet1!$B$16:$T$703,15,FALSE)</f>
        <v>492058</v>
      </c>
      <c r="K419" s="28">
        <f>+VLOOKUP(A419,[1]Sheet1!$B$16:$T$703,16,FALSE)</f>
        <v>0</v>
      </c>
      <c r="L419" s="31">
        <f>+VLOOKUP(A419,[1]Sheet1!$B$16:$T$703,19,FALSE)</f>
        <v>0</v>
      </c>
    </row>
    <row r="420" spans="1:12" x14ac:dyDescent="0.25">
      <c r="A420" t="s">
        <v>440</v>
      </c>
      <c r="B420" s="14">
        <v>2414.0229029919647</v>
      </c>
      <c r="C420" s="14">
        <v>8377.3306595964241</v>
      </c>
      <c r="D420" s="14">
        <v>-59317.159710060143</v>
      </c>
      <c r="E420" s="14">
        <v>6253.4382908400185</v>
      </c>
      <c r="F420" s="14">
        <v>-57582.486754896636</v>
      </c>
      <c r="G420" s="14">
        <f t="shared" si="13"/>
        <v>-99854.854611528368</v>
      </c>
      <c r="H420" s="14">
        <v>148541.19211921035</v>
      </c>
      <c r="I420" s="14">
        <f t="shared" si="14"/>
        <v>48686.337507681979</v>
      </c>
      <c r="J420" s="28">
        <f>+VLOOKUP(A420,[1]Sheet1!$B$16:$T$703,15,FALSE)</f>
        <v>99854.85</v>
      </c>
      <c r="K420" s="28">
        <f>+VLOOKUP(A420,[1]Sheet1!$B$16:$T$703,16,FALSE)</f>
        <v>0</v>
      </c>
      <c r="L420" s="31">
        <f>+VLOOKUP(A420,[1]Sheet1!$B$16:$T$703,19,FALSE)</f>
        <v>0</v>
      </c>
    </row>
    <row r="421" spans="1:12" x14ac:dyDescent="0.25">
      <c r="A421" t="s">
        <v>318</v>
      </c>
      <c r="B421" s="14">
        <v>60264.366209174572</v>
      </c>
      <c r="C421" s="14">
        <v>8555.7361626286875</v>
      </c>
      <c r="D421" s="14">
        <v>-40808.148508370898</v>
      </c>
      <c r="E421" s="14">
        <v>-52534.125835473009</v>
      </c>
      <c r="F421" s="14">
        <v>25524.576547066332</v>
      </c>
      <c r="G421" s="14">
        <f t="shared" si="13"/>
        <v>1002.4045750256773</v>
      </c>
      <c r="H421" s="14">
        <v>119189.55550519918</v>
      </c>
      <c r="I421" s="14">
        <f t="shared" si="14"/>
        <v>120191.96008022486</v>
      </c>
      <c r="J421" s="28">
        <f>+VLOOKUP(A421,[1]Sheet1!$B$16:$T$703,15,FALSE)</f>
        <v>0</v>
      </c>
      <c r="K421" s="28">
        <f>+VLOOKUP(A421,[1]Sheet1!$B$16:$T$703,16,FALSE)</f>
        <v>0</v>
      </c>
      <c r="L421" s="31">
        <f>+VLOOKUP(A421,[1]Sheet1!$B$16:$T$703,19,FALSE)</f>
        <v>0</v>
      </c>
    </row>
    <row r="422" spans="1:12" x14ac:dyDescent="0.25">
      <c r="A422" t="s">
        <v>265</v>
      </c>
      <c r="B422" s="14">
        <v>109766.50469775923</v>
      </c>
      <c r="C422" s="14">
        <v>238490.05141009649</v>
      </c>
      <c r="D422" s="14">
        <v>211217.37609317826</v>
      </c>
      <c r="E422" s="14">
        <v>166558.46268429991</v>
      </c>
      <c r="F422" s="14">
        <v>132438.21670595827</v>
      </c>
      <c r="G422" s="14">
        <f t="shared" si="13"/>
        <v>858470.6115912922</v>
      </c>
      <c r="H422" s="14">
        <v>430963.57176241133</v>
      </c>
      <c r="I422" s="14">
        <f t="shared" si="14"/>
        <v>1289434.1833537035</v>
      </c>
      <c r="J422" s="28">
        <f>+VLOOKUP(A422,[1]Sheet1!$B$16:$T$703,15,FALSE)</f>
        <v>0</v>
      </c>
      <c r="K422" s="28">
        <f>+VLOOKUP(A422,[1]Sheet1!$B$16:$T$703,16,FALSE)</f>
        <v>0</v>
      </c>
      <c r="L422" s="31">
        <f>+VLOOKUP(A422,[1]Sheet1!$B$16:$T$703,19,FALSE)</f>
        <v>0</v>
      </c>
    </row>
    <row r="423" spans="1:12" x14ac:dyDescent="0.25">
      <c r="A423" t="s">
        <v>472</v>
      </c>
      <c r="B423" s="14">
        <v>25195.507355866954</v>
      </c>
      <c r="C423" s="14">
        <v>-51777.966935461278</v>
      </c>
      <c r="D423" s="14">
        <v>-42026.366486218933</v>
      </c>
      <c r="E423" s="14">
        <v>-50756.53487386807</v>
      </c>
      <c r="F423" s="14">
        <v>-42431.102509946671</v>
      </c>
      <c r="G423" s="14">
        <f t="shared" si="13"/>
        <v>-161796.46344962801</v>
      </c>
      <c r="H423" s="14">
        <v>118099.73356818392</v>
      </c>
      <c r="I423" s="14">
        <f t="shared" si="14"/>
        <v>-43696.729881444087</v>
      </c>
      <c r="J423" s="28">
        <f>+VLOOKUP(A423,[1]Sheet1!$B$16:$T$703,15,FALSE)</f>
        <v>118099.8</v>
      </c>
      <c r="K423" s="28">
        <f>+VLOOKUP(A423,[1]Sheet1!$B$16:$T$703,16,FALSE)</f>
        <v>0</v>
      </c>
      <c r="L423" s="31">
        <f>+VLOOKUP(A423,[1]Sheet1!$B$16:$T$703,19,FALSE)</f>
        <v>3</v>
      </c>
    </row>
    <row r="424" spans="1:12" x14ac:dyDescent="0.25">
      <c r="A424" t="s">
        <v>509</v>
      </c>
      <c r="B424" s="14">
        <v>33215.640076316791</v>
      </c>
      <c r="C424" s="14">
        <v>-65641.564396142378</v>
      </c>
      <c r="D424" s="14">
        <v>-63053.545444408315</v>
      </c>
      <c r="E424" s="14">
        <v>-58713.729951319343</v>
      </c>
      <c r="F424" s="14">
        <v>-44395.960662276768</v>
      </c>
      <c r="G424" s="14">
        <f t="shared" si="13"/>
        <v>-198589.16037783003</v>
      </c>
      <c r="H424" s="14">
        <v>163582.08001565011</v>
      </c>
      <c r="I424" s="14">
        <f t="shared" si="14"/>
        <v>-35007.080362179928</v>
      </c>
      <c r="J424" s="28">
        <f>+VLOOKUP(A424,[1]Sheet1!$B$16:$T$703,15,FALSE)</f>
        <v>163582.1</v>
      </c>
      <c r="K424" s="28">
        <f>+VLOOKUP(A424,[1]Sheet1!$B$16:$T$703,16,FALSE)</f>
        <v>0</v>
      </c>
      <c r="L424" s="31">
        <f>+VLOOKUP(A424,[1]Sheet1!$B$16:$T$703,19,FALSE)</f>
        <v>2</v>
      </c>
    </row>
    <row r="425" spans="1:12" x14ac:dyDescent="0.25">
      <c r="A425" t="s">
        <v>58</v>
      </c>
      <c r="B425" s="14">
        <v>-92965.36250182509</v>
      </c>
      <c r="C425" s="14">
        <v>15008.439464106079</v>
      </c>
      <c r="D425" s="14">
        <v>-95388.244634256756</v>
      </c>
      <c r="E425" s="14">
        <v>-83070.577798307218</v>
      </c>
      <c r="F425" s="14">
        <v>8824.9387537455987</v>
      </c>
      <c r="G425" s="14">
        <f t="shared" si="13"/>
        <v>-247590.80671653736</v>
      </c>
      <c r="H425" s="14">
        <v>218961.33230368528</v>
      </c>
      <c r="I425" s="14">
        <f t="shared" si="14"/>
        <v>-28629.474412852083</v>
      </c>
      <c r="J425" s="28">
        <f>+VLOOKUP(A425,[1]Sheet1!$B$16:$T$703,15,FALSE)</f>
        <v>218961.4</v>
      </c>
      <c r="K425" s="28">
        <f>+VLOOKUP(A425,[1]Sheet1!$B$16:$T$703,16,FALSE)</f>
        <v>0</v>
      </c>
      <c r="L425" s="31">
        <f>+VLOOKUP(A425,[1]Sheet1!$B$16:$T$703,19,FALSE)</f>
        <v>2</v>
      </c>
    </row>
    <row r="426" spans="1:12" x14ac:dyDescent="0.25">
      <c r="A426" t="s">
        <v>464</v>
      </c>
      <c r="B426" s="14">
        <v>5434.2240698361566</v>
      </c>
      <c r="C426" s="14">
        <v>15900.729351594578</v>
      </c>
      <c r="D426" s="14">
        <v>-93195.767287782481</v>
      </c>
      <c r="E426" s="14">
        <v>10873.426308242504</v>
      </c>
      <c r="F426" s="14">
        <v>-107337.11155147201</v>
      </c>
      <c r="G426" s="14">
        <f t="shared" si="13"/>
        <v>-168324.49910958126</v>
      </c>
      <c r="H426" s="14">
        <v>227276.3658965815</v>
      </c>
      <c r="I426" s="14">
        <f t="shared" si="14"/>
        <v>58951.866787000239</v>
      </c>
      <c r="J426" s="28">
        <f>+VLOOKUP(A426,[1]Sheet1!$B$16:$T$703,15,FALSE)</f>
        <v>168324.5</v>
      </c>
      <c r="K426" s="28">
        <f>+VLOOKUP(A426,[1]Sheet1!$B$16:$T$703,16,FALSE)</f>
        <v>0</v>
      </c>
      <c r="L426" s="31">
        <f>+VLOOKUP(A426,[1]Sheet1!$B$16:$T$703,19,FALSE)</f>
        <v>0</v>
      </c>
    </row>
    <row r="427" spans="1:12" x14ac:dyDescent="0.25">
      <c r="A427" t="s">
        <v>477</v>
      </c>
      <c r="B427" s="14">
        <v>123257.03513355533</v>
      </c>
      <c r="C427" s="14">
        <v>-205769.58830011272</v>
      </c>
      <c r="D427" s="14">
        <v>-221338.57421382831</v>
      </c>
      <c r="E427" s="14">
        <v>56452.290425240571</v>
      </c>
      <c r="F427" s="14">
        <v>84413.595440222867</v>
      </c>
      <c r="G427" s="14">
        <f t="shared" si="13"/>
        <v>-162985.24151492224</v>
      </c>
      <c r="H427" s="14">
        <v>543735.53850021749</v>
      </c>
      <c r="I427" s="14">
        <f t="shared" si="14"/>
        <v>380750.29698529525</v>
      </c>
      <c r="J427" s="28">
        <f>+VLOOKUP(A427,[1]Sheet1!$B$16:$T$703,15,FALSE)</f>
        <v>162985.24</v>
      </c>
      <c r="K427" s="28">
        <f>+VLOOKUP(A427,[1]Sheet1!$B$16:$T$703,16,FALSE)</f>
        <v>0</v>
      </c>
      <c r="L427" s="31">
        <f>+VLOOKUP(A427,[1]Sheet1!$B$16:$T$703,19,FALSE)</f>
        <v>0</v>
      </c>
    </row>
    <row r="428" spans="1:12" x14ac:dyDescent="0.25">
      <c r="A428" t="s">
        <v>29</v>
      </c>
      <c r="B428" s="14">
        <v>90453.702537521982</v>
      </c>
      <c r="C428" s="14">
        <v>126622.86550417448</v>
      </c>
      <c r="D428" s="14">
        <v>68080.573074491957</v>
      </c>
      <c r="E428" s="14">
        <v>59252.788625049609</v>
      </c>
      <c r="F428" s="14">
        <v>57683.834660605899</v>
      </c>
      <c r="G428" s="14">
        <f t="shared" si="13"/>
        <v>402093.76440184389</v>
      </c>
      <c r="H428" s="14">
        <v>231476.58996042461</v>
      </c>
      <c r="I428" s="14">
        <f t="shared" si="14"/>
        <v>633570.35436226847</v>
      </c>
      <c r="J428" s="28">
        <f>+VLOOKUP(A428,[1]Sheet1!$B$16:$T$703,15,FALSE)</f>
        <v>0</v>
      </c>
      <c r="K428" s="28">
        <f>+VLOOKUP(A428,[1]Sheet1!$B$16:$T$703,16,FALSE)</f>
        <v>0</v>
      </c>
      <c r="L428" s="31">
        <f>+VLOOKUP(A428,[1]Sheet1!$B$16:$T$703,19,FALSE)</f>
        <v>0</v>
      </c>
    </row>
    <row r="429" spans="1:12" x14ac:dyDescent="0.25">
      <c r="A429" t="s">
        <v>67</v>
      </c>
      <c r="B429" s="14">
        <v>2912.4285950305712</v>
      </c>
      <c r="C429" s="14">
        <v>8118.6952407056233</v>
      </c>
      <c r="D429" s="14">
        <v>40686.967730921882</v>
      </c>
      <c r="E429" s="14">
        <v>-54296.107356245098</v>
      </c>
      <c r="F429" s="14">
        <v>7534.7779047013473</v>
      </c>
      <c r="G429" s="14">
        <f t="shared" si="13"/>
        <v>4956.7621151143258</v>
      </c>
      <c r="H429" s="14">
        <v>139289.12021001021</v>
      </c>
      <c r="I429" s="14">
        <f t="shared" si="14"/>
        <v>144245.88232512455</v>
      </c>
      <c r="J429" s="28">
        <f>+VLOOKUP(A429,[1]Sheet1!$B$16:$T$703,15,FALSE)</f>
        <v>0</v>
      </c>
      <c r="K429" s="28">
        <f>+VLOOKUP(A429,[1]Sheet1!$B$16:$T$703,16,FALSE)</f>
        <v>0</v>
      </c>
      <c r="L429" s="31">
        <f>+VLOOKUP(A429,[1]Sheet1!$B$16:$T$703,19,FALSE)</f>
        <v>0</v>
      </c>
    </row>
    <row r="430" spans="1:12" x14ac:dyDescent="0.25">
      <c r="A430" t="s">
        <v>341</v>
      </c>
      <c r="B430" s="14">
        <v>-114687.54776231579</v>
      </c>
      <c r="C430" s="14">
        <v>-97179.883921941771</v>
      </c>
      <c r="D430" s="14">
        <v>107006.47076212762</v>
      </c>
      <c r="E430" s="14">
        <v>7288.3590578262083</v>
      </c>
      <c r="F430" s="14">
        <v>-65122.923453428179</v>
      </c>
      <c r="G430" s="14">
        <f t="shared" si="13"/>
        <v>-162695.52531773192</v>
      </c>
      <c r="H430" s="14">
        <v>161921.31996279309</v>
      </c>
      <c r="I430" s="14">
        <f t="shared" si="14"/>
        <v>-774.20535493883654</v>
      </c>
      <c r="J430" s="28">
        <f>+VLOOKUP(A430,[1]Sheet1!$B$16:$T$703,15,FALSE)</f>
        <v>161921.4</v>
      </c>
      <c r="K430" s="28">
        <f>+VLOOKUP(A430,[1]Sheet1!$B$16:$T$703,16,FALSE)</f>
        <v>0</v>
      </c>
      <c r="L430" s="31" t="str">
        <f>+VLOOKUP(A430,[1]Sheet1!$B$16:$T$703,19,FALSE)</f>
        <v xml:space="preserve"> </v>
      </c>
    </row>
    <row r="431" spans="1:12" x14ac:dyDescent="0.25">
      <c r="A431" t="s">
        <v>223</v>
      </c>
      <c r="B431" s="14">
        <v>3623.0624222438491</v>
      </c>
      <c r="C431" s="14">
        <v>-65556.724616298205</v>
      </c>
      <c r="D431" s="14">
        <v>-47096.468645199238</v>
      </c>
      <c r="E431" s="14">
        <v>-66204.805624972636</v>
      </c>
      <c r="F431" s="14">
        <v>-75606.036345934568</v>
      </c>
      <c r="G431" s="14">
        <f t="shared" si="13"/>
        <v>-250840.97281016078</v>
      </c>
      <c r="H431" s="14">
        <v>166500.07890658718</v>
      </c>
      <c r="I431" s="14">
        <f t="shared" si="14"/>
        <v>-84340.893903573597</v>
      </c>
      <c r="J431" s="28">
        <f>+VLOOKUP(A431,[1]Sheet1!$B$16:$T$703,15,FALSE)</f>
        <v>166500.1</v>
      </c>
      <c r="K431" s="28">
        <f>+VLOOKUP(A431,[1]Sheet1!$B$16:$T$703,16,FALSE)</f>
        <v>0</v>
      </c>
      <c r="L431" s="31">
        <f>+VLOOKUP(A431,[1]Sheet1!$B$16:$T$703,19,FALSE)</f>
        <v>13</v>
      </c>
    </row>
    <row r="432" spans="1:12" x14ac:dyDescent="0.25">
      <c r="A432" t="s">
        <v>562</v>
      </c>
      <c r="B432" s="14">
        <v>29908.695512867554</v>
      </c>
      <c r="C432" s="14">
        <v>45267.800465717897</v>
      </c>
      <c r="D432" s="14">
        <v>43548.885765144238</v>
      </c>
      <c r="E432" s="14">
        <v>37849.706404434532</v>
      </c>
      <c r="F432" s="14">
        <v>64502.244829129035</v>
      </c>
      <c r="G432" s="14">
        <f t="shared" si="13"/>
        <v>221077.33297729323</v>
      </c>
      <c r="H432" s="14">
        <v>142968.6158390998</v>
      </c>
      <c r="I432" s="14">
        <f t="shared" si="14"/>
        <v>364045.94881639304</v>
      </c>
      <c r="J432" s="28">
        <f>+VLOOKUP(A432,[1]Sheet1!$B$16:$T$703,15,FALSE)</f>
        <v>0</v>
      </c>
      <c r="K432" s="28">
        <f>+VLOOKUP(A432,[1]Sheet1!$B$16:$T$703,16,FALSE)</f>
        <v>0</v>
      </c>
      <c r="L432" s="31">
        <f>+VLOOKUP(A432,[1]Sheet1!$B$16:$T$703,19,FALSE)</f>
        <v>0</v>
      </c>
    </row>
    <row r="433" spans="1:12" x14ac:dyDescent="0.25">
      <c r="A433" t="s">
        <v>435</v>
      </c>
      <c r="B433" s="14">
        <v>-72921.093890880758</v>
      </c>
      <c r="C433" s="14">
        <v>11631.247912916544</v>
      </c>
      <c r="D433" s="14">
        <v>53721.319023030599</v>
      </c>
      <c r="E433" s="14">
        <v>9382.2152539617036</v>
      </c>
      <c r="F433" s="14">
        <v>9136.8564407335871</v>
      </c>
      <c r="G433" s="14">
        <f t="shared" si="13"/>
        <v>10950.544739761675</v>
      </c>
      <c r="H433" s="14">
        <v>181553.18410680391</v>
      </c>
      <c r="I433" s="14">
        <f t="shared" si="14"/>
        <v>192503.72884656559</v>
      </c>
      <c r="J433" s="28">
        <f>+VLOOKUP(A433,[1]Sheet1!$B$16:$T$703,15,FALSE)</f>
        <v>0</v>
      </c>
      <c r="K433" s="28">
        <f>+VLOOKUP(A433,[1]Sheet1!$B$16:$T$703,16,FALSE)</f>
        <v>0</v>
      </c>
      <c r="L433" s="31">
        <f>+VLOOKUP(A433,[1]Sheet1!$B$16:$T$703,19,FALSE)</f>
        <v>0</v>
      </c>
    </row>
    <row r="434" spans="1:12" x14ac:dyDescent="0.25">
      <c r="A434" t="s">
        <v>468</v>
      </c>
      <c r="B434" s="14">
        <v>7227.9177135768987</v>
      </c>
      <c r="C434" s="14">
        <v>22308.870438608574</v>
      </c>
      <c r="D434" s="14">
        <v>-141433.52164866999</v>
      </c>
      <c r="E434" s="14">
        <v>15096.964654405259</v>
      </c>
      <c r="F434" s="14">
        <v>-176777.15604365748</v>
      </c>
      <c r="G434" s="14">
        <f t="shared" si="13"/>
        <v>-273576.92488573678</v>
      </c>
      <c r="H434" s="14">
        <v>372586.67332780256</v>
      </c>
      <c r="I434" s="14">
        <f t="shared" si="14"/>
        <v>99009.748442065786</v>
      </c>
      <c r="J434" s="28">
        <f>+VLOOKUP(A434,[1]Sheet1!$B$16:$T$703,15,FALSE)</f>
        <v>273576.92</v>
      </c>
      <c r="K434" s="28">
        <f>+VLOOKUP(A434,[1]Sheet1!$B$16:$T$703,16,FALSE)</f>
        <v>0</v>
      </c>
      <c r="L434" s="31">
        <f>+VLOOKUP(A434,[1]Sheet1!$B$16:$T$703,19,FALSE)</f>
        <v>0</v>
      </c>
    </row>
    <row r="435" spans="1:12" x14ac:dyDescent="0.25">
      <c r="A435" t="s">
        <v>348</v>
      </c>
      <c r="B435" s="14">
        <v>1671.50519472222</v>
      </c>
      <c r="C435" s="14">
        <v>4430.7314951100998</v>
      </c>
      <c r="D435" s="14">
        <v>17901.564352334735</v>
      </c>
      <c r="E435" s="14">
        <v>14720.364938913106</v>
      </c>
      <c r="F435" s="14">
        <v>30410.110796212797</v>
      </c>
      <c r="G435" s="14">
        <f t="shared" si="13"/>
        <v>69134.276777292966</v>
      </c>
      <c r="H435" s="14">
        <v>56645.026041664831</v>
      </c>
      <c r="I435" s="14">
        <f t="shared" si="14"/>
        <v>125779.3028189578</v>
      </c>
      <c r="J435" s="28">
        <f>+VLOOKUP(A435,[1]Sheet1!$B$16:$T$703,15,FALSE)</f>
        <v>0</v>
      </c>
      <c r="K435" s="28">
        <f>+VLOOKUP(A435,[1]Sheet1!$B$16:$T$703,16,FALSE)</f>
        <v>0</v>
      </c>
      <c r="L435" s="31">
        <f>+VLOOKUP(A435,[1]Sheet1!$B$16:$T$703,19,FALSE)</f>
        <v>0</v>
      </c>
    </row>
    <row r="436" spans="1:12" x14ac:dyDescent="0.25">
      <c r="A436" t="s">
        <v>595</v>
      </c>
      <c r="B436" s="14">
        <v>2379.4350679738855</v>
      </c>
      <c r="C436" s="14">
        <v>8693.9208521645269</v>
      </c>
      <c r="D436" s="14">
        <v>39024.998992004395</v>
      </c>
      <c r="E436" s="14">
        <v>7359.2573336589749</v>
      </c>
      <c r="F436" s="14">
        <v>-67183.723565725973</v>
      </c>
      <c r="G436" s="14">
        <f t="shared" si="13"/>
        <v>-9726.1113199241881</v>
      </c>
      <c r="H436" s="14">
        <v>149293.57455572952</v>
      </c>
      <c r="I436" s="14">
        <f t="shared" si="14"/>
        <v>139567.46323580533</v>
      </c>
      <c r="J436" s="28">
        <f>+VLOOKUP(A436,[1]Sheet1!$B$16:$T$703,15,FALSE)</f>
        <v>9726.11</v>
      </c>
      <c r="K436" s="28">
        <f>+VLOOKUP(A436,[1]Sheet1!$B$16:$T$703,16,FALSE)</f>
        <v>0</v>
      </c>
      <c r="L436" s="31">
        <f>+VLOOKUP(A436,[1]Sheet1!$B$16:$T$703,19,FALSE)</f>
        <v>0</v>
      </c>
    </row>
    <row r="437" spans="1:12" x14ac:dyDescent="0.25">
      <c r="A437" t="s">
        <v>142</v>
      </c>
      <c r="B437" s="14">
        <v>-24191.9175336439</v>
      </c>
      <c r="C437" s="14">
        <v>3705.2979639233126</v>
      </c>
      <c r="D437" s="14">
        <v>-23986.874966813273</v>
      </c>
      <c r="E437" s="14">
        <v>15603.832947153771</v>
      </c>
      <c r="F437" s="14">
        <v>15184.180604297027</v>
      </c>
      <c r="G437" s="14">
        <f t="shared" si="13"/>
        <v>-13685.480985083064</v>
      </c>
      <c r="H437" s="14">
        <v>59632.321194786717</v>
      </c>
      <c r="I437" s="14">
        <f t="shared" si="14"/>
        <v>45946.840209703652</v>
      </c>
      <c r="J437" s="28">
        <f>+VLOOKUP(A437,[1]Sheet1!$B$16:$T$703,15,FALSE)</f>
        <v>13685.48</v>
      </c>
      <c r="K437" s="28">
        <f>+VLOOKUP(A437,[1]Sheet1!$B$16:$T$703,16,FALSE)</f>
        <v>0</v>
      </c>
      <c r="L437" s="31">
        <f>+VLOOKUP(A437,[1]Sheet1!$B$16:$T$703,19,FALSE)</f>
        <v>0</v>
      </c>
    </row>
    <row r="438" spans="1:12" x14ac:dyDescent="0.25">
      <c r="A438" t="s">
        <v>467</v>
      </c>
      <c r="B438" s="14">
        <v>-52878.781121188498</v>
      </c>
      <c r="C438" s="14">
        <v>37866.014039737332</v>
      </c>
      <c r="D438" s="14">
        <v>8147.295885070218</v>
      </c>
      <c r="E438" s="14">
        <v>-886.23256928284673</v>
      </c>
      <c r="F438" s="14">
        <v>-5494.7186053491323</v>
      </c>
      <c r="G438" s="14">
        <f t="shared" si="13"/>
        <v>-13246.422371012926</v>
      </c>
      <c r="H438" s="14">
        <v>122102.32900320395</v>
      </c>
      <c r="I438" s="14">
        <f t="shared" si="14"/>
        <v>108855.90663219102</v>
      </c>
      <c r="J438" s="28">
        <f>+VLOOKUP(A438,[1]Sheet1!$B$16:$T$703,15,FALSE)</f>
        <v>13246</v>
      </c>
      <c r="K438" s="28">
        <f>+VLOOKUP(A438,[1]Sheet1!$B$16:$T$703,16,FALSE)</f>
        <v>0</v>
      </c>
      <c r="L438" s="31">
        <f>+VLOOKUP(A438,[1]Sheet1!$B$16:$T$703,19,FALSE)</f>
        <v>0</v>
      </c>
    </row>
    <row r="439" spans="1:12" x14ac:dyDescent="0.25">
      <c r="A439" t="s">
        <v>392</v>
      </c>
      <c r="B439" s="14">
        <v>-14311.264619535583</v>
      </c>
      <c r="C439" s="14">
        <v>1778.2521727299754</v>
      </c>
      <c r="D439" s="14">
        <v>1995.9884710331687</v>
      </c>
      <c r="E439" s="14">
        <v>15414.855130264048</v>
      </c>
      <c r="F439" s="14">
        <v>-13101.254826466902</v>
      </c>
      <c r="G439" s="14">
        <f t="shared" si="13"/>
        <v>-8223.4236719752935</v>
      </c>
      <c r="H439" s="14">
        <v>31562.156257923427</v>
      </c>
      <c r="I439" s="14">
        <f t="shared" si="14"/>
        <v>23338.732585948135</v>
      </c>
      <c r="J439" s="28">
        <f>+VLOOKUP(A439,[1]Sheet1!$B$16:$T$703,15,FALSE)</f>
        <v>8223.42</v>
      </c>
      <c r="K439" s="28">
        <f>+VLOOKUP(A439,[1]Sheet1!$B$16:$T$703,16,FALSE)</f>
        <v>0</v>
      </c>
      <c r="L439" s="31">
        <f>+VLOOKUP(A439,[1]Sheet1!$B$16:$T$703,19,FALSE)</f>
        <v>0</v>
      </c>
    </row>
    <row r="440" spans="1:12" x14ac:dyDescent="0.25">
      <c r="A440" t="s">
        <v>222</v>
      </c>
      <c r="B440" s="14">
        <v>481814.65056012897</v>
      </c>
      <c r="C440" s="14">
        <v>324305.47358156613</v>
      </c>
      <c r="D440" s="14">
        <v>44998.243128836242</v>
      </c>
      <c r="E440" s="14">
        <v>495960.69796993124</v>
      </c>
      <c r="F440" s="14">
        <v>648751.77729731589</v>
      </c>
      <c r="G440" s="14">
        <f t="shared" si="13"/>
        <v>1995830.8425377784</v>
      </c>
      <c r="H440" s="14">
        <v>1094833.6834193752</v>
      </c>
      <c r="I440" s="14">
        <f t="shared" si="14"/>
        <v>3090664.5259571536</v>
      </c>
      <c r="J440" s="28">
        <f>+VLOOKUP(A440,[1]Sheet1!$B$16:$T$703,15,FALSE)</f>
        <v>0</v>
      </c>
      <c r="K440" s="28">
        <f>+VLOOKUP(A440,[1]Sheet1!$B$16:$T$703,16,FALSE)</f>
        <v>0</v>
      </c>
      <c r="L440" s="31">
        <f>+VLOOKUP(A440,[1]Sheet1!$B$16:$T$703,19,FALSE)</f>
        <v>0</v>
      </c>
    </row>
    <row r="441" spans="1:12" x14ac:dyDescent="0.25">
      <c r="A441" t="s">
        <v>399</v>
      </c>
      <c r="B441" s="14">
        <v>77753.413575175626</v>
      </c>
      <c r="C441" s="14">
        <v>20935.319535098213</v>
      </c>
      <c r="D441" s="14">
        <v>12844.356058462021</v>
      </c>
      <c r="E441" s="14">
        <v>13134.11061591277</v>
      </c>
      <c r="F441" s="14">
        <v>10915.767749963892</v>
      </c>
      <c r="G441" s="14">
        <f t="shared" si="13"/>
        <v>135582.96753461252</v>
      </c>
      <c r="H441" s="14">
        <v>314639.42702307948</v>
      </c>
      <c r="I441" s="14">
        <f t="shared" si="14"/>
        <v>450222.39455769199</v>
      </c>
      <c r="J441" s="28">
        <f>+VLOOKUP(A441,[1]Sheet1!$B$16:$T$703,15,FALSE)</f>
        <v>0</v>
      </c>
      <c r="K441" s="28">
        <f>+VLOOKUP(A441,[1]Sheet1!$B$16:$T$703,16,FALSE)</f>
        <v>0</v>
      </c>
      <c r="L441" s="31">
        <f>+VLOOKUP(A441,[1]Sheet1!$B$16:$T$703,19,FALSE)</f>
        <v>0</v>
      </c>
    </row>
    <row r="442" spans="1:12" x14ac:dyDescent="0.25">
      <c r="A442" t="s">
        <v>491</v>
      </c>
      <c r="B442" s="14">
        <v>79159.487972216011</v>
      </c>
      <c r="C442" s="14">
        <v>-132188.7705512761</v>
      </c>
      <c r="D442" s="14">
        <v>87031.619306188382</v>
      </c>
      <c r="E442" s="14">
        <v>124905.82806384584</v>
      </c>
      <c r="F442" s="14">
        <v>220055.11977060643</v>
      </c>
      <c r="G442" s="14">
        <f t="shared" si="13"/>
        <v>378963.28456158051</v>
      </c>
      <c r="H442" s="14">
        <v>344863.78034475667</v>
      </c>
      <c r="I442" s="14">
        <f t="shared" si="14"/>
        <v>723827.06490633718</v>
      </c>
      <c r="J442" s="28">
        <f>+VLOOKUP(A442,[1]Sheet1!$B$16:$T$703,15,FALSE)</f>
        <v>0</v>
      </c>
      <c r="K442" s="28">
        <f>+VLOOKUP(A442,[1]Sheet1!$B$16:$T$703,16,FALSE)</f>
        <v>0</v>
      </c>
      <c r="L442" s="31">
        <f>+VLOOKUP(A442,[1]Sheet1!$B$16:$T$703,19,FALSE)</f>
        <v>0</v>
      </c>
    </row>
    <row r="443" spans="1:12" x14ac:dyDescent="0.25">
      <c r="A443" t="s">
        <v>55</v>
      </c>
      <c r="B443" s="14">
        <v>18163.865272662952</v>
      </c>
      <c r="C443" s="14">
        <v>-350852.13602972403</v>
      </c>
      <c r="D443" s="14">
        <v>-342926.20563523559</v>
      </c>
      <c r="E443" s="14">
        <v>353055.24366487988</v>
      </c>
      <c r="F443" s="14">
        <v>39545.980239126075</v>
      </c>
      <c r="G443" s="14">
        <f t="shared" si="13"/>
        <v>-283013.25248829066</v>
      </c>
      <c r="H443" s="14">
        <v>866940.14355548588</v>
      </c>
      <c r="I443" s="14">
        <f t="shared" si="14"/>
        <v>583926.89106719522</v>
      </c>
      <c r="J443" s="28">
        <f>+VLOOKUP(A443,[1]Sheet1!$B$16:$T$703,15,FALSE)</f>
        <v>283013.25</v>
      </c>
      <c r="K443" s="28">
        <f>+VLOOKUP(A443,[1]Sheet1!$B$16:$T$703,16,FALSE)</f>
        <v>0</v>
      </c>
      <c r="L443" s="31">
        <f>+VLOOKUP(A443,[1]Sheet1!$B$16:$T$703,19,FALSE)</f>
        <v>0</v>
      </c>
    </row>
    <row r="444" spans="1:12" x14ac:dyDescent="0.25">
      <c r="A444" t="s">
        <v>317</v>
      </c>
      <c r="B444" s="14">
        <v>30089.544146288579</v>
      </c>
      <c r="C444" s="14">
        <v>7788.0488594022318</v>
      </c>
      <c r="D444" s="14">
        <v>-51152.620750338196</v>
      </c>
      <c r="E444" s="14">
        <v>5011.8625694936736</v>
      </c>
      <c r="F444" s="14">
        <v>30509.044217535426</v>
      </c>
      <c r="G444" s="14">
        <f t="shared" si="13"/>
        <v>22245.879042381715</v>
      </c>
      <c r="H444" s="14">
        <v>127169.91128130285</v>
      </c>
      <c r="I444" s="14">
        <f t="shared" si="14"/>
        <v>149415.79032368457</v>
      </c>
      <c r="J444" s="28">
        <f>+VLOOKUP(A444,[1]Sheet1!$B$16:$T$703,15,FALSE)</f>
        <v>0</v>
      </c>
      <c r="K444" s="28">
        <f>+VLOOKUP(A444,[1]Sheet1!$B$16:$T$703,16,FALSE)</f>
        <v>0</v>
      </c>
      <c r="L444" s="31">
        <f>+VLOOKUP(A444,[1]Sheet1!$B$16:$T$703,19,FALSE)</f>
        <v>0</v>
      </c>
    </row>
    <row r="445" spans="1:12" x14ac:dyDescent="0.25">
      <c r="A445" t="s">
        <v>261</v>
      </c>
      <c r="B445" s="14">
        <v>26065.655343013452</v>
      </c>
      <c r="C445" s="14">
        <v>33084.206048465552</v>
      </c>
      <c r="D445" s="14">
        <v>30547.188443508672</v>
      </c>
      <c r="E445" s="14">
        <v>29053.618289365502</v>
      </c>
      <c r="F445" s="14">
        <v>21445.715803844767</v>
      </c>
      <c r="G445" s="14">
        <f t="shared" si="13"/>
        <v>140196.38392819796</v>
      </c>
      <c r="H445" s="14">
        <v>59293.302665217074</v>
      </c>
      <c r="I445" s="14">
        <f t="shared" si="14"/>
        <v>199489.68659341504</v>
      </c>
      <c r="J445" s="28">
        <f>+VLOOKUP(A445,[1]Sheet1!$B$16:$T$703,15,FALSE)</f>
        <v>0</v>
      </c>
      <c r="K445" s="28">
        <f>+VLOOKUP(A445,[1]Sheet1!$B$16:$T$703,16,FALSE)</f>
        <v>0</v>
      </c>
      <c r="L445" s="31">
        <f>+VLOOKUP(A445,[1]Sheet1!$B$16:$T$703,19,FALSE)</f>
        <v>0</v>
      </c>
    </row>
    <row r="446" spans="1:12" x14ac:dyDescent="0.25">
      <c r="A446" t="s">
        <v>408</v>
      </c>
      <c r="B446" s="14">
        <v>8493.6095461709774</v>
      </c>
      <c r="C446" s="14">
        <v>-164142.11245359579</v>
      </c>
      <c r="D446" s="14">
        <v>-159639.06465145</v>
      </c>
      <c r="E446" s="14">
        <v>-121205.2428206281</v>
      </c>
      <c r="F446" s="14">
        <v>248548.12126648039</v>
      </c>
      <c r="G446" s="14">
        <f t="shared" si="13"/>
        <v>-187944.68911302256</v>
      </c>
      <c r="H446" s="14">
        <v>397921.03368899104</v>
      </c>
      <c r="I446" s="14">
        <f t="shared" si="14"/>
        <v>209976.34457596848</v>
      </c>
      <c r="J446" s="28">
        <f>+VLOOKUP(A446,[1]Sheet1!$B$16:$T$703,15,FALSE)</f>
        <v>187944.69</v>
      </c>
      <c r="K446" s="28">
        <f>+VLOOKUP(A446,[1]Sheet1!$B$16:$T$703,16,FALSE)</f>
        <v>0</v>
      </c>
      <c r="L446" s="31">
        <f>+VLOOKUP(A446,[1]Sheet1!$B$16:$T$703,19,FALSE)</f>
        <v>0</v>
      </c>
    </row>
    <row r="447" spans="1:12" x14ac:dyDescent="0.25">
      <c r="A447" t="s">
        <v>444</v>
      </c>
      <c r="B447" s="14">
        <v>254311.94995608329</v>
      </c>
      <c r="C447" s="14">
        <v>174620.95264487996</v>
      </c>
      <c r="D447" s="14">
        <v>158019.63201754139</v>
      </c>
      <c r="E447" s="14">
        <v>280624.01937410625</v>
      </c>
      <c r="F447" s="14">
        <v>117200.58002481345</v>
      </c>
      <c r="G447" s="14">
        <f t="shared" si="13"/>
        <v>984777.13401742431</v>
      </c>
      <c r="H447" s="14">
        <v>625532.07391413243</v>
      </c>
      <c r="I447" s="14">
        <f t="shared" si="14"/>
        <v>1610309.2079315567</v>
      </c>
      <c r="J447" s="28">
        <f>+VLOOKUP(A447,[1]Sheet1!$B$16:$T$703,15,FALSE)</f>
        <v>0</v>
      </c>
      <c r="K447" s="28">
        <f>+VLOOKUP(A447,[1]Sheet1!$B$16:$T$703,16,FALSE)</f>
        <v>0</v>
      </c>
      <c r="L447" s="31">
        <f>+VLOOKUP(A447,[1]Sheet1!$B$16:$T$703,19,FALSE)</f>
        <v>0</v>
      </c>
    </row>
    <row r="448" spans="1:12" x14ac:dyDescent="0.25">
      <c r="A448" t="s">
        <v>40</v>
      </c>
      <c r="B448" s="14">
        <v>62392.769873925354</v>
      </c>
      <c r="C448" s="14">
        <v>19054.569341675407</v>
      </c>
      <c r="D448" s="14">
        <v>-105528.45518671877</v>
      </c>
      <c r="E448" s="14">
        <v>10888.535745906176</v>
      </c>
      <c r="F448" s="14">
        <v>75053.171753023664</v>
      </c>
      <c r="G448" s="14">
        <f t="shared" si="13"/>
        <v>61860.591527811834</v>
      </c>
      <c r="H448" s="14">
        <v>264055.01495482773</v>
      </c>
      <c r="I448" s="14">
        <f t="shared" si="14"/>
        <v>325915.60648263956</v>
      </c>
      <c r="J448" s="28">
        <f>+VLOOKUP(A448,[1]Sheet1!$B$16:$T$703,15,FALSE)</f>
        <v>0</v>
      </c>
      <c r="K448" s="28">
        <f>+VLOOKUP(A448,[1]Sheet1!$B$16:$T$703,16,FALSE)</f>
        <v>0</v>
      </c>
      <c r="L448" s="31">
        <f>+VLOOKUP(A448,[1]Sheet1!$B$16:$T$703,19,FALSE)</f>
        <v>0</v>
      </c>
    </row>
    <row r="449" spans="1:12" x14ac:dyDescent="0.25">
      <c r="A449" t="s">
        <v>328</v>
      </c>
      <c r="B449" s="14">
        <v>4785.9661634034273</v>
      </c>
      <c r="C449" s="14">
        <v>80857.006509429659</v>
      </c>
      <c r="D449" s="14">
        <v>82015.367977348229</v>
      </c>
      <c r="E449" s="14">
        <v>6358.1204347742932</v>
      </c>
      <c r="F449" s="14">
        <v>139640.89835014928</v>
      </c>
      <c r="G449" s="14">
        <f t="shared" si="13"/>
        <v>313657.35943510488</v>
      </c>
      <c r="H449" s="14">
        <v>302784.76741721155</v>
      </c>
      <c r="I449" s="14">
        <f t="shared" si="14"/>
        <v>616442.12685231643</v>
      </c>
      <c r="J449" s="28">
        <f>+VLOOKUP(A449,[1]Sheet1!$B$16:$T$703,15,FALSE)</f>
        <v>0</v>
      </c>
      <c r="K449" s="28">
        <f>+VLOOKUP(A449,[1]Sheet1!$B$16:$T$703,16,FALSE)</f>
        <v>0</v>
      </c>
      <c r="L449" s="31">
        <f>+VLOOKUP(A449,[1]Sheet1!$B$16:$T$703,19,FALSE)</f>
        <v>0</v>
      </c>
    </row>
    <row r="450" spans="1:12" x14ac:dyDescent="0.25">
      <c r="A450" t="s">
        <v>329</v>
      </c>
      <c r="B450" s="14">
        <v>39732.82282551557</v>
      </c>
      <c r="C450" s="14">
        <v>-70076.422574678945</v>
      </c>
      <c r="D450" s="14">
        <v>-77764.774379937779</v>
      </c>
      <c r="E450" s="14">
        <v>-61939.864152016788</v>
      </c>
      <c r="F450" s="14">
        <v>61613.074909191848</v>
      </c>
      <c r="G450" s="14">
        <f t="shared" si="13"/>
        <v>-108435.16337192609</v>
      </c>
      <c r="H450" s="14">
        <v>180232.99591303972</v>
      </c>
      <c r="I450" s="14">
        <f t="shared" si="14"/>
        <v>71797.832541113632</v>
      </c>
      <c r="J450" s="28">
        <f>+VLOOKUP(A450,[1]Sheet1!$B$16:$T$703,15,FALSE)</f>
        <v>108435.16</v>
      </c>
      <c r="K450" s="28">
        <f>+VLOOKUP(A450,[1]Sheet1!$B$16:$T$703,16,FALSE)</f>
        <v>0</v>
      </c>
      <c r="L450" s="31">
        <f>+VLOOKUP(A450,[1]Sheet1!$B$16:$T$703,19,FALSE)</f>
        <v>0</v>
      </c>
    </row>
    <row r="451" spans="1:12" x14ac:dyDescent="0.25">
      <c r="A451" t="s">
        <v>550</v>
      </c>
      <c r="B451" s="14">
        <v>28973.914614626239</v>
      </c>
      <c r="C451" s="14">
        <v>4646.5452742941052</v>
      </c>
      <c r="D451" s="14">
        <v>37804.744971532593</v>
      </c>
      <c r="E451" s="14">
        <v>38558.49931274166</v>
      </c>
      <c r="F451" s="14">
        <v>39936.010194543873</v>
      </c>
      <c r="G451" s="14">
        <f t="shared" si="13"/>
        <v>149919.71436773846</v>
      </c>
      <c r="H451" s="14">
        <v>78245.675725984838</v>
      </c>
      <c r="I451" s="14">
        <f t="shared" si="14"/>
        <v>228165.39009372331</v>
      </c>
      <c r="J451" s="28">
        <f>+VLOOKUP(A451,[1]Sheet1!$B$16:$T$703,15,FALSE)</f>
        <v>0</v>
      </c>
      <c r="K451" s="28">
        <f>+VLOOKUP(A451,[1]Sheet1!$B$16:$T$703,16,FALSE)</f>
        <v>0</v>
      </c>
      <c r="L451" s="31">
        <f>+VLOOKUP(A451,[1]Sheet1!$B$16:$T$703,19,FALSE)</f>
        <v>0</v>
      </c>
    </row>
    <row r="452" spans="1:12" x14ac:dyDescent="0.25">
      <c r="A452" t="s">
        <v>390</v>
      </c>
      <c r="B452" s="14">
        <v>116400.14804047185</v>
      </c>
      <c r="C452" s="14">
        <v>85714.085299784318</v>
      </c>
      <c r="D452" s="14">
        <v>147027.08794484456</v>
      </c>
      <c r="E452" s="14">
        <v>-106663.03322686518</v>
      </c>
      <c r="F452" s="14">
        <v>71114.1986290028</v>
      </c>
      <c r="G452" s="14">
        <f t="shared" si="13"/>
        <v>313592.48668723833</v>
      </c>
      <c r="H452" s="14">
        <v>274681.5427740906</v>
      </c>
      <c r="I452" s="14">
        <f t="shared" si="14"/>
        <v>588274.02946132887</v>
      </c>
      <c r="J452" s="28">
        <f>+VLOOKUP(A452,[1]Sheet1!$B$16:$T$703,15,FALSE)</f>
        <v>0</v>
      </c>
      <c r="K452" s="28">
        <f>+VLOOKUP(A452,[1]Sheet1!$B$16:$T$703,16,FALSE)</f>
        <v>0</v>
      </c>
      <c r="L452" s="31">
        <f>+VLOOKUP(A452,[1]Sheet1!$B$16:$T$703,19,FALSE)</f>
        <v>0</v>
      </c>
    </row>
    <row r="453" spans="1:12" x14ac:dyDescent="0.25">
      <c r="A453" t="s">
        <v>564</v>
      </c>
      <c r="B453" s="14">
        <v>125026.45536868503</v>
      </c>
      <c r="C453" s="14">
        <v>-110767.08677825831</v>
      </c>
      <c r="D453" s="14">
        <v>-113866.88197270092</v>
      </c>
      <c r="E453" s="14">
        <v>-95339.01536304898</v>
      </c>
      <c r="F453" s="14">
        <v>43188.796479682154</v>
      </c>
      <c r="G453" s="14">
        <f t="shared" si="13"/>
        <v>-151757.73226564104</v>
      </c>
      <c r="H453" s="14">
        <v>275840.61602594471</v>
      </c>
      <c r="I453" s="14">
        <f t="shared" si="14"/>
        <v>124082.88376030367</v>
      </c>
      <c r="J453" s="28">
        <f>+VLOOKUP(A453,[1]Sheet1!$B$16:$T$703,15,FALSE)</f>
        <v>151757.73000000001</v>
      </c>
      <c r="K453" s="28">
        <f>+VLOOKUP(A453,[1]Sheet1!$B$16:$T$703,16,FALSE)</f>
        <v>0</v>
      </c>
      <c r="L453" s="31">
        <f>+VLOOKUP(A453,[1]Sheet1!$B$16:$T$703,19,FALSE)</f>
        <v>0</v>
      </c>
    </row>
    <row r="454" spans="1:12" x14ac:dyDescent="0.25">
      <c r="A454" t="s">
        <v>410</v>
      </c>
      <c r="B454" s="14">
        <v>186382.37738150457</v>
      </c>
      <c r="C454" s="14">
        <v>-167003.4664701836</v>
      </c>
      <c r="D454" s="14">
        <v>3509.8796638701201</v>
      </c>
      <c r="E454" s="14">
        <v>163545.28646749753</v>
      </c>
      <c r="F454" s="14">
        <v>178977.01393717693</v>
      </c>
      <c r="G454" s="14">
        <f t="shared" si="13"/>
        <v>365411.09097986552</v>
      </c>
      <c r="H454" s="14">
        <v>445604.34596187779</v>
      </c>
      <c r="I454" s="14">
        <f t="shared" si="14"/>
        <v>811015.43694174336</v>
      </c>
      <c r="J454" s="28">
        <f>+VLOOKUP(A454,[1]Sheet1!$B$16:$T$703,15,FALSE)</f>
        <v>0</v>
      </c>
      <c r="K454" s="28">
        <f>+VLOOKUP(A454,[1]Sheet1!$B$16:$T$703,16,FALSE)</f>
        <v>0</v>
      </c>
      <c r="L454" s="31">
        <f>+VLOOKUP(A454,[1]Sheet1!$B$16:$T$703,19,FALSE)</f>
        <v>0</v>
      </c>
    </row>
    <row r="455" spans="1:12" x14ac:dyDescent="0.25">
      <c r="A455" t="s">
        <v>419</v>
      </c>
      <c r="B455" s="14">
        <v>3338.8242945455349</v>
      </c>
      <c r="C455" s="14">
        <v>11162.099750525143</v>
      </c>
      <c r="D455" s="14">
        <v>-76500.810314103481</v>
      </c>
      <c r="E455" s="14">
        <v>-76201.112878799424</v>
      </c>
      <c r="F455" s="14">
        <v>9583.5990502434361</v>
      </c>
      <c r="G455" s="14">
        <f t="shared" si="13"/>
        <v>-128617.40009758878</v>
      </c>
      <c r="H455" s="14">
        <v>192015.14804624466</v>
      </c>
      <c r="I455" s="14">
        <f t="shared" si="14"/>
        <v>63397.747948655888</v>
      </c>
      <c r="J455" s="28">
        <f>+VLOOKUP(A455,[1]Sheet1!$B$16:$T$703,15,FALSE)</f>
        <v>128617.4</v>
      </c>
      <c r="K455" s="28">
        <f>+VLOOKUP(A455,[1]Sheet1!$B$16:$T$703,16,FALSE)</f>
        <v>0</v>
      </c>
      <c r="L455" s="31">
        <f>+VLOOKUP(A455,[1]Sheet1!$B$16:$T$703,19,FALSE)</f>
        <v>0</v>
      </c>
    </row>
    <row r="456" spans="1:12" x14ac:dyDescent="0.25">
      <c r="A456" t="s">
        <v>140</v>
      </c>
      <c r="B456" s="14">
        <v>117599.29503818558</v>
      </c>
      <c r="C456" s="14">
        <v>-115292.7669588959</v>
      </c>
      <c r="D456" s="14">
        <v>-116685.81644187329</v>
      </c>
      <c r="E456" s="14">
        <v>-101469.13066103787</v>
      </c>
      <c r="F456" s="14">
        <v>43942.097057188752</v>
      </c>
      <c r="G456" s="14">
        <f t="shared" si="13"/>
        <v>-171906.32196643273</v>
      </c>
      <c r="H456" s="14">
        <v>284611.04890075407</v>
      </c>
      <c r="I456" s="14">
        <f t="shared" si="14"/>
        <v>112704.72693432134</v>
      </c>
      <c r="J456" s="28">
        <f>+VLOOKUP(A456,[1]Sheet1!$B$16:$T$703,15,FALSE)</f>
        <v>171906.32</v>
      </c>
      <c r="K456" s="28">
        <f>+VLOOKUP(A456,[1]Sheet1!$B$16:$T$703,16,FALSE)</f>
        <v>0</v>
      </c>
      <c r="L456" s="31">
        <f>+VLOOKUP(A456,[1]Sheet1!$B$16:$T$703,19,FALSE)</f>
        <v>0</v>
      </c>
    </row>
    <row r="457" spans="1:12" x14ac:dyDescent="0.25">
      <c r="A457" t="s">
        <v>207</v>
      </c>
      <c r="B457" s="14">
        <v>133024.50197063648</v>
      </c>
      <c r="C457" s="14">
        <v>93768.016600133342</v>
      </c>
      <c r="D457" s="14">
        <v>83192.974694101067</v>
      </c>
      <c r="E457" s="14">
        <v>-2249.9459551903774</v>
      </c>
      <c r="F457" s="14">
        <v>-8618.894572513449</v>
      </c>
      <c r="G457" s="14">
        <f t="shared" si="13"/>
        <v>299116.65273716702</v>
      </c>
      <c r="H457" s="14">
        <v>325005.14684279356</v>
      </c>
      <c r="I457" s="14">
        <f t="shared" si="14"/>
        <v>624121.79957996053</v>
      </c>
      <c r="J457" s="28">
        <f>+VLOOKUP(A457,[1]Sheet1!$B$16:$T$703,15,FALSE)</f>
        <v>0</v>
      </c>
      <c r="K457" s="28">
        <f>+VLOOKUP(A457,[1]Sheet1!$B$16:$T$703,16,FALSE)</f>
        <v>0</v>
      </c>
      <c r="L457" s="31">
        <f>+VLOOKUP(A457,[1]Sheet1!$B$16:$T$703,19,FALSE)</f>
        <v>0</v>
      </c>
    </row>
    <row r="458" spans="1:12" x14ac:dyDescent="0.25">
      <c r="A458" t="s">
        <v>74</v>
      </c>
      <c r="B458" s="14">
        <v>46302.83329240598</v>
      </c>
      <c r="C458" s="14">
        <v>103970.55183262956</v>
      </c>
      <c r="D458" s="14">
        <v>52632.658354332125</v>
      </c>
      <c r="E458" s="14">
        <v>78523.460952255788</v>
      </c>
      <c r="F458" s="14">
        <v>27136.370861322586</v>
      </c>
      <c r="G458" s="14">
        <f t="shared" si="13"/>
        <v>308565.875292946</v>
      </c>
      <c r="H458" s="14">
        <v>187910.65733727979</v>
      </c>
      <c r="I458" s="14">
        <f t="shared" si="14"/>
        <v>496476.53263022576</v>
      </c>
      <c r="J458" s="28">
        <f>+VLOOKUP(A458,[1]Sheet1!$B$16:$T$703,15,FALSE)</f>
        <v>0</v>
      </c>
      <c r="K458" s="28">
        <f>+VLOOKUP(A458,[1]Sheet1!$B$16:$T$703,16,FALSE)</f>
        <v>0</v>
      </c>
      <c r="L458" s="31">
        <f>+VLOOKUP(A458,[1]Sheet1!$B$16:$T$703,19,FALSE)</f>
        <v>0</v>
      </c>
    </row>
    <row r="459" spans="1:12" x14ac:dyDescent="0.25">
      <c r="A459" t="s">
        <v>493</v>
      </c>
      <c r="B459" s="14">
        <v>86349.439127335252</v>
      </c>
      <c r="C459" s="14">
        <v>110132.45431472713</v>
      </c>
      <c r="D459" s="14">
        <v>-1523.5612200695587</v>
      </c>
      <c r="E459" s="14">
        <v>78900.409057473633</v>
      </c>
      <c r="F459" s="14">
        <v>68352.090539925528</v>
      </c>
      <c r="G459" s="14">
        <f t="shared" si="13"/>
        <v>342210.83181939193</v>
      </c>
      <c r="H459" s="14">
        <v>204921.16488584643</v>
      </c>
      <c r="I459" s="14">
        <f t="shared" si="14"/>
        <v>547131.99670523836</v>
      </c>
      <c r="J459" s="28">
        <f>+VLOOKUP(A459,[1]Sheet1!$B$16:$T$703,15,FALSE)</f>
        <v>0</v>
      </c>
      <c r="K459" s="28">
        <f>+VLOOKUP(A459,[1]Sheet1!$B$16:$T$703,16,FALSE)</f>
        <v>0</v>
      </c>
      <c r="L459" s="31">
        <f>+VLOOKUP(A459,[1]Sheet1!$B$16:$T$703,19,FALSE)</f>
        <v>0</v>
      </c>
    </row>
    <row r="460" spans="1:12" x14ac:dyDescent="0.25">
      <c r="A460" t="s">
        <v>277</v>
      </c>
      <c r="B460" s="14">
        <v>149323.24818488921</v>
      </c>
      <c r="C460" s="14">
        <v>-152584.08889311916</v>
      </c>
      <c r="D460" s="14">
        <v>-156125.7439327582</v>
      </c>
      <c r="E460" s="14">
        <v>135079.96892502549</v>
      </c>
      <c r="F460" s="14">
        <v>233041.55126676295</v>
      </c>
      <c r="G460" s="14">
        <f t="shared" si="13"/>
        <v>208734.93555080029</v>
      </c>
      <c r="H460" s="14">
        <v>414042.96239242156</v>
      </c>
      <c r="I460" s="14">
        <f t="shared" si="14"/>
        <v>622777.89794322185</v>
      </c>
      <c r="J460" s="28">
        <f>+VLOOKUP(A460,[1]Sheet1!$B$16:$T$703,15,FALSE)</f>
        <v>0</v>
      </c>
      <c r="K460" s="28">
        <f>+VLOOKUP(A460,[1]Sheet1!$B$16:$T$703,16,FALSE)</f>
        <v>0</v>
      </c>
      <c r="L460" s="31">
        <f>+VLOOKUP(A460,[1]Sheet1!$B$16:$T$703,19,FALSE)</f>
        <v>0</v>
      </c>
    </row>
    <row r="461" spans="1:12" x14ac:dyDescent="0.25">
      <c r="A461" t="s">
        <v>272</v>
      </c>
      <c r="B461" s="14">
        <v>455809.66774924059</v>
      </c>
      <c r="C461" s="14">
        <v>532358.20261978335</v>
      </c>
      <c r="D461" s="14">
        <v>458208.70272820629</v>
      </c>
      <c r="E461" s="14">
        <v>178169.15097023605</v>
      </c>
      <c r="F461" s="14">
        <v>399501.14439964289</v>
      </c>
      <c r="G461" s="14">
        <f t="shared" si="13"/>
        <v>2024046.8684671093</v>
      </c>
      <c r="H461" s="14">
        <v>1032396.3634664916</v>
      </c>
      <c r="I461" s="14">
        <f t="shared" si="14"/>
        <v>3056443.2319336007</v>
      </c>
      <c r="J461" s="28">
        <f>+VLOOKUP(A461,[1]Sheet1!$B$16:$T$703,15,FALSE)</f>
        <v>0</v>
      </c>
      <c r="K461" s="28">
        <f>+VLOOKUP(A461,[1]Sheet1!$B$16:$T$703,16,FALSE)</f>
        <v>0</v>
      </c>
      <c r="L461" s="31">
        <f>+VLOOKUP(A461,[1]Sheet1!$B$16:$T$703,19,FALSE)</f>
        <v>0</v>
      </c>
    </row>
    <row r="462" spans="1:12" x14ac:dyDescent="0.25">
      <c r="A462" t="s">
        <v>115</v>
      </c>
      <c r="B462" s="14">
        <v>136954.54405217478</v>
      </c>
      <c r="C462" s="14">
        <v>101419.45707413417</v>
      </c>
      <c r="D462" s="14">
        <v>87602.902609319135</v>
      </c>
      <c r="E462" s="14">
        <v>-162773.24303596545</v>
      </c>
      <c r="F462" s="14">
        <v>67772.166357530412</v>
      </c>
      <c r="G462" s="14">
        <f t="shared" si="13"/>
        <v>230975.82705719309</v>
      </c>
      <c r="H462" s="14">
        <v>355179.3442444664</v>
      </c>
      <c r="I462" s="14">
        <f t="shared" si="14"/>
        <v>586155.17130165943</v>
      </c>
      <c r="J462" s="28">
        <f>+VLOOKUP(A462,[1]Sheet1!$B$16:$T$703,15,FALSE)</f>
        <v>0</v>
      </c>
      <c r="K462" s="28">
        <f>+VLOOKUP(A462,[1]Sheet1!$B$16:$T$703,16,FALSE)</f>
        <v>0</v>
      </c>
      <c r="L462" s="31">
        <f>+VLOOKUP(A462,[1]Sheet1!$B$16:$T$703,19,FALSE)</f>
        <v>0</v>
      </c>
    </row>
    <row r="463" spans="1:12" x14ac:dyDescent="0.25">
      <c r="A463" t="s">
        <v>200</v>
      </c>
      <c r="B463" s="14">
        <v>4120.980732115393</v>
      </c>
      <c r="C463" s="14">
        <v>-89980.29258024499</v>
      </c>
      <c r="D463" s="14">
        <v>-92322.982183184853</v>
      </c>
      <c r="E463" s="14">
        <v>-90169.435807217102</v>
      </c>
      <c r="F463" s="14">
        <v>94553.665118270917</v>
      </c>
      <c r="G463" s="14">
        <f t="shared" ref="G463:G526" si="15">SUM(B463:F463)</f>
        <v>-173798.06472026062</v>
      </c>
      <c r="H463" s="14">
        <v>245665.08955090179</v>
      </c>
      <c r="I463" s="14">
        <f t="shared" ref="I463:I526" si="16">G463+H463</f>
        <v>71867.024830641167</v>
      </c>
      <c r="J463" s="28">
        <f>+VLOOKUP(A463,[1]Sheet1!$B$16:$T$703,15,FALSE)</f>
        <v>173798.06</v>
      </c>
      <c r="K463" s="28">
        <f>+VLOOKUP(A463,[1]Sheet1!$B$16:$T$703,16,FALSE)</f>
        <v>0</v>
      </c>
      <c r="L463" s="31">
        <f>+VLOOKUP(A463,[1]Sheet1!$B$16:$T$703,19,FALSE)</f>
        <v>0</v>
      </c>
    </row>
    <row r="464" spans="1:12" x14ac:dyDescent="0.25">
      <c r="A464" t="s">
        <v>583</v>
      </c>
      <c r="B464" s="14">
        <v>26522.670062304613</v>
      </c>
      <c r="C464" s="14">
        <v>36623.360092368879</v>
      </c>
      <c r="D464" s="14">
        <v>31943.36198546255</v>
      </c>
      <c r="E464" s="14">
        <v>23677.101669064446</v>
      </c>
      <c r="F464" s="14">
        <v>24649.433599131069</v>
      </c>
      <c r="G464" s="14">
        <f t="shared" si="15"/>
        <v>143415.92740833157</v>
      </c>
      <c r="H464" s="14">
        <v>116826.48550817462</v>
      </c>
      <c r="I464" s="14">
        <f t="shared" si="16"/>
        <v>260242.41291650617</v>
      </c>
      <c r="J464" s="28">
        <f>+VLOOKUP(A464,[1]Sheet1!$B$16:$T$703,15,FALSE)</f>
        <v>0</v>
      </c>
      <c r="K464" s="28">
        <f>+VLOOKUP(A464,[1]Sheet1!$B$16:$T$703,16,FALSE)</f>
        <v>0</v>
      </c>
      <c r="L464" s="31">
        <f>+VLOOKUP(A464,[1]Sheet1!$B$16:$T$703,19,FALSE)</f>
        <v>0</v>
      </c>
    </row>
    <row r="465" spans="1:12" x14ac:dyDescent="0.25">
      <c r="A465" t="s">
        <v>75</v>
      </c>
      <c r="B465" s="14">
        <v>73666.86631256422</v>
      </c>
      <c r="C465" s="14">
        <v>19263.915503660392</v>
      </c>
      <c r="D465" s="14">
        <v>88042.508751331348</v>
      </c>
      <c r="E465" s="14">
        <v>15571.138849119845</v>
      </c>
      <c r="F465" s="14">
        <v>71504.843659195831</v>
      </c>
      <c r="G465" s="14">
        <f t="shared" si="15"/>
        <v>268049.27307587164</v>
      </c>
      <c r="H465" s="14">
        <v>300497.61770503205</v>
      </c>
      <c r="I465" s="14">
        <f t="shared" si="16"/>
        <v>568546.89078090363</v>
      </c>
      <c r="J465" s="28">
        <f>+VLOOKUP(A465,[1]Sheet1!$B$16:$T$703,15,FALSE)</f>
        <v>0</v>
      </c>
      <c r="K465" s="28">
        <f>+VLOOKUP(A465,[1]Sheet1!$B$16:$T$703,16,FALSE)</f>
        <v>559197</v>
      </c>
      <c r="L465" s="31">
        <f>+VLOOKUP(A465,[1]Sheet1!$B$16:$T$703,19,FALSE)</f>
        <v>0</v>
      </c>
    </row>
    <row r="466" spans="1:12" x14ac:dyDescent="0.25">
      <c r="A466" t="s">
        <v>73</v>
      </c>
      <c r="B466" s="14">
        <v>-127662.91068777276</v>
      </c>
      <c r="C466" s="14">
        <v>-119562.74130136748</v>
      </c>
      <c r="D466" s="14">
        <v>-103556.67035245126</v>
      </c>
      <c r="E466" s="14">
        <v>36963.052871379216</v>
      </c>
      <c r="F466" s="14">
        <v>48012.18526712327</v>
      </c>
      <c r="G466" s="14">
        <f t="shared" si="15"/>
        <v>-265807.08420308901</v>
      </c>
      <c r="H466" s="14">
        <v>304262.5149689801</v>
      </c>
      <c r="I466" s="14">
        <f t="shared" si="16"/>
        <v>38455.430765891098</v>
      </c>
      <c r="J466" s="28">
        <f>+VLOOKUP(A466,[1]Sheet1!$B$16:$T$703,15,FALSE)</f>
        <v>265807.08</v>
      </c>
      <c r="K466" s="28">
        <f>+VLOOKUP(A466,[1]Sheet1!$B$16:$T$703,16,FALSE)</f>
        <v>0</v>
      </c>
      <c r="L466" s="31">
        <f>+VLOOKUP(A466,[1]Sheet1!$B$16:$T$703,19,FALSE)</f>
        <v>0</v>
      </c>
    </row>
    <row r="467" spans="1:12" x14ac:dyDescent="0.25">
      <c r="A467" t="s">
        <v>382</v>
      </c>
      <c r="B467" s="14">
        <v>132189.59053304154</v>
      </c>
      <c r="C467" s="14">
        <v>18899.808900572418</v>
      </c>
      <c r="D467" s="14">
        <v>82180.081118319038</v>
      </c>
      <c r="E467" s="14">
        <v>-108753.71557991031</v>
      </c>
      <c r="F467" s="14">
        <v>-106452.0355846077</v>
      </c>
      <c r="G467" s="14">
        <f t="shared" si="15"/>
        <v>18063.729387414991</v>
      </c>
      <c r="H467" s="14">
        <v>281764.94547963166</v>
      </c>
      <c r="I467" s="14">
        <f t="shared" si="16"/>
        <v>299828.67486704665</v>
      </c>
      <c r="J467" s="28">
        <f>+VLOOKUP(A467,[1]Sheet1!$B$16:$T$703,15,FALSE)</f>
        <v>0</v>
      </c>
      <c r="K467" s="28">
        <f>+VLOOKUP(A467,[1]Sheet1!$B$16:$T$703,16,FALSE)</f>
        <v>0</v>
      </c>
      <c r="L467" s="31">
        <f>+VLOOKUP(A467,[1]Sheet1!$B$16:$T$703,19,FALSE)</f>
        <v>0</v>
      </c>
    </row>
    <row r="468" spans="1:12" x14ac:dyDescent="0.25">
      <c r="A468" t="s">
        <v>143</v>
      </c>
      <c r="B468" s="14">
        <v>5416.6363617508614</v>
      </c>
      <c r="C468" s="14">
        <v>-102728.31119312103</v>
      </c>
      <c r="D468" s="14">
        <v>-118394.49238246708</v>
      </c>
      <c r="E468" s="14">
        <v>-90990.993180753168</v>
      </c>
      <c r="F468" s="14">
        <v>64089.994241002933</v>
      </c>
      <c r="G468" s="14">
        <f t="shared" si="15"/>
        <v>-242607.16615358752</v>
      </c>
      <c r="H468" s="14">
        <v>303460.22619628394</v>
      </c>
      <c r="I468" s="14">
        <f t="shared" si="16"/>
        <v>60853.060042696423</v>
      </c>
      <c r="J468" s="28">
        <f>+VLOOKUP(A468,[1]Sheet1!$B$16:$T$703,15,FALSE)</f>
        <v>242607</v>
      </c>
      <c r="K468" s="28">
        <f>+VLOOKUP(A468,[1]Sheet1!$B$16:$T$703,16,FALSE)</f>
        <v>60853</v>
      </c>
      <c r="L468" s="31">
        <f>+VLOOKUP(A468,[1]Sheet1!$B$16:$T$703,19,FALSE)</f>
        <v>0</v>
      </c>
    </row>
    <row r="469" spans="1:12" x14ac:dyDescent="0.25">
      <c r="A469" t="s">
        <v>471</v>
      </c>
      <c r="B469" s="14">
        <v>7931.8476278549642</v>
      </c>
      <c r="C469" s="14">
        <v>-149152.82006003935</v>
      </c>
      <c r="D469" s="14">
        <v>-143611.9660397892</v>
      </c>
      <c r="E469" s="14">
        <v>-105075.43815108629</v>
      </c>
      <c r="F469" s="14">
        <v>-93690.823509680107</v>
      </c>
      <c r="G469" s="14">
        <f t="shared" si="15"/>
        <v>-483599.20013273996</v>
      </c>
      <c r="H469" s="14">
        <v>343791.15547659568</v>
      </c>
      <c r="I469" s="14">
        <f t="shared" si="16"/>
        <v>-139808.04465614428</v>
      </c>
      <c r="J469" s="28">
        <f>+VLOOKUP(A469,[1]Sheet1!$B$16:$T$703,15,FALSE)</f>
        <v>343791</v>
      </c>
      <c r="K469" s="28">
        <f>+VLOOKUP(A469,[1]Sheet1!$B$16:$T$703,16,FALSE)</f>
        <v>0</v>
      </c>
      <c r="L469" s="31">
        <f>+VLOOKUP(A469,[1]Sheet1!$B$16:$T$703,19,FALSE)</f>
        <v>3</v>
      </c>
    </row>
    <row r="470" spans="1:12" x14ac:dyDescent="0.25">
      <c r="A470" t="s">
        <v>179</v>
      </c>
      <c r="B470" s="14">
        <v>5536.7410979109554</v>
      </c>
      <c r="C470" s="14">
        <v>16922.146747533057</v>
      </c>
      <c r="D470" s="14">
        <v>16274.393570721106</v>
      </c>
      <c r="E470" s="14">
        <v>73039.576280777401</v>
      </c>
      <c r="F470" s="14">
        <v>12047.468405478392</v>
      </c>
      <c r="G470" s="14">
        <f t="shared" si="15"/>
        <v>123820.32610242091</v>
      </c>
      <c r="H470" s="14">
        <v>274758.90472307941</v>
      </c>
      <c r="I470" s="14">
        <f t="shared" si="16"/>
        <v>398579.23082550033</v>
      </c>
      <c r="J470" s="28">
        <f>+VLOOKUP(A470,[1]Sheet1!$B$16:$T$703,15,FALSE)</f>
        <v>0</v>
      </c>
      <c r="K470" s="28">
        <f>+VLOOKUP(A470,[1]Sheet1!$B$16:$T$703,16,FALSE)</f>
        <v>0</v>
      </c>
      <c r="L470" s="31">
        <f>+VLOOKUP(A470,[1]Sheet1!$B$16:$T$703,19,FALSE)</f>
        <v>0</v>
      </c>
    </row>
    <row r="471" spans="1:12" x14ac:dyDescent="0.25">
      <c r="A471" t="s">
        <v>543</v>
      </c>
      <c r="B471" s="14">
        <v>69532.177841794793</v>
      </c>
      <c r="C471" s="14">
        <v>-107926.67220805773</v>
      </c>
      <c r="D471" s="14">
        <v>81376.943173781532</v>
      </c>
      <c r="E471" s="14">
        <v>87141.565277515809</v>
      </c>
      <c r="F471" s="14">
        <v>81601.730429763877</v>
      </c>
      <c r="G471" s="14">
        <f t="shared" si="15"/>
        <v>211725.74451479828</v>
      </c>
      <c r="H471" s="14">
        <v>282068.05679904029</v>
      </c>
      <c r="I471" s="14">
        <f t="shared" si="16"/>
        <v>493793.80131383857</v>
      </c>
      <c r="J471" s="28">
        <f>+VLOOKUP(A471,[1]Sheet1!$B$16:$T$703,15,FALSE)</f>
        <v>0</v>
      </c>
      <c r="K471" s="28">
        <f>+VLOOKUP(A471,[1]Sheet1!$B$16:$T$703,16,FALSE)</f>
        <v>0</v>
      </c>
      <c r="L471" s="31">
        <f>+VLOOKUP(A471,[1]Sheet1!$B$16:$T$703,19,FALSE)</f>
        <v>0</v>
      </c>
    </row>
    <row r="472" spans="1:12" x14ac:dyDescent="0.25">
      <c r="A472" t="s">
        <v>298</v>
      </c>
      <c r="B472" s="14">
        <v>71633.397422561218</v>
      </c>
      <c r="C472" s="14">
        <v>97130.840750180912</v>
      </c>
      <c r="D472" s="14">
        <v>14005.336416241133</v>
      </c>
      <c r="E472" s="14">
        <v>72100.302280065182</v>
      </c>
      <c r="F472" s="14">
        <v>610.09585451065971</v>
      </c>
      <c r="G472" s="14">
        <f t="shared" si="15"/>
        <v>255479.97272355913</v>
      </c>
      <c r="H472" s="14">
        <v>304956.32900389517</v>
      </c>
      <c r="I472" s="14">
        <f t="shared" si="16"/>
        <v>560436.30172745429</v>
      </c>
      <c r="J472" s="28">
        <f>+VLOOKUP(A472,[1]Sheet1!$B$16:$T$703,15,FALSE)</f>
        <v>0</v>
      </c>
      <c r="K472" s="28">
        <f>+VLOOKUP(A472,[1]Sheet1!$B$16:$T$703,16,FALSE)</f>
        <v>0</v>
      </c>
      <c r="L472" s="31">
        <f>+VLOOKUP(A472,[1]Sheet1!$B$16:$T$703,19,FALSE)</f>
        <v>0</v>
      </c>
    </row>
    <row r="473" spans="1:12" x14ac:dyDescent="0.25">
      <c r="A473" t="s">
        <v>45</v>
      </c>
      <c r="B473" s="14">
        <v>-335287.70563698898</v>
      </c>
      <c r="C473" s="14">
        <v>-329091.38614014746</v>
      </c>
      <c r="D473" s="14">
        <v>-296919.98262424086</v>
      </c>
      <c r="E473" s="14">
        <v>-273184.99626290065</v>
      </c>
      <c r="F473" s="14">
        <v>-263303.30563797388</v>
      </c>
      <c r="G473" s="14">
        <f t="shared" si="15"/>
        <v>-1497787.3763022516</v>
      </c>
      <c r="H473" s="14">
        <v>806739.54139372439</v>
      </c>
      <c r="I473" s="14">
        <f t="shared" si="16"/>
        <v>-691047.83490852721</v>
      </c>
      <c r="J473" s="28">
        <f>+VLOOKUP(A473,[1]Sheet1!$B$16:$T$703,15,FALSE)</f>
        <v>806739.6</v>
      </c>
      <c r="K473" s="28">
        <f>+VLOOKUP(A473,[1]Sheet1!$B$16:$T$703,16,FALSE)</f>
        <v>0</v>
      </c>
      <c r="L473" s="31">
        <f>+VLOOKUP(A473,[1]Sheet1!$B$16:$T$703,19,FALSE)</f>
        <v>6</v>
      </c>
    </row>
    <row r="474" spans="1:12" x14ac:dyDescent="0.25">
      <c r="A474" t="s">
        <v>594</v>
      </c>
      <c r="B474" s="14">
        <v>174674.94278823154</v>
      </c>
      <c r="C474" s="14">
        <v>457194.89688947325</v>
      </c>
      <c r="D474" s="14">
        <v>247389.87743244949</v>
      </c>
      <c r="E474" s="14">
        <v>180967.20011397323</v>
      </c>
      <c r="F474" s="14">
        <v>308427.78084297286</v>
      </c>
      <c r="G474" s="14">
        <f t="shared" si="15"/>
        <v>1368654.6980671003</v>
      </c>
      <c r="H474" s="14">
        <v>871056.82981611486</v>
      </c>
      <c r="I474" s="14">
        <f t="shared" si="16"/>
        <v>2239711.5278832149</v>
      </c>
      <c r="J474" s="28">
        <f>+VLOOKUP(A474,[1]Sheet1!$B$16:$T$703,15,FALSE)</f>
        <v>0</v>
      </c>
      <c r="K474" s="28">
        <f>+VLOOKUP(A474,[1]Sheet1!$B$16:$T$703,16,FALSE)</f>
        <v>0</v>
      </c>
      <c r="L474" s="31">
        <f>+VLOOKUP(A474,[1]Sheet1!$B$16:$T$703,19,FALSE)</f>
        <v>0</v>
      </c>
    </row>
    <row r="475" spans="1:12" x14ac:dyDescent="0.25">
      <c r="A475" t="s">
        <v>326</v>
      </c>
      <c r="B475" s="14">
        <v>132334.50112867725</v>
      </c>
      <c r="C475" s="14">
        <v>13844.624383562696</v>
      </c>
      <c r="D475" s="14">
        <v>14594.990298040013</v>
      </c>
      <c r="E475" s="14">
        <v>-193673.0504621453</v>
      </c>
      <c r="F475" s="14">
        <v>135327.33238754724</v>
      </c>
      <c r="G475" s="14">
        <f t="shared" si="15"/>
        <v>102428.39773568188</v>
      </c>
      <c r="H475" s="14">
        <v>469113.54877390183</v>
      </c>
      <c r="I475" s="14">
        <f t="shared" si="16"/>
        <v>571541.94650958374</v>
      </c>
      <c r="J475" s="28">
        <f>+VLOOKUP(A475,[1]Sheet1!$B$16:$T$703,15,FALSE)</f>
        <v>0</v>
      </c>
      <c r="K475" s="28">
        <f>+VLOOKUP(A475,[1]Sheet1!$B$16:$T$703,16,FALSE)</f>
        <v>0</v>
      </c>
      <c r="L475" s="31">
        <f>+VLOOKUP(A475,[1]Sheet1!$B$16:$T$703,19,FALSE)</f>
        <v>0</v>
      </c>
    </row>
    <row r="476" spans="1:12" x14ac:dyDescent="0.25">
      <c r="A476" t="s">
        <v>273</v>
      </c>
      <c r="B476" s="14">
        <v>149674.52108295375</v>
      </c>
      <c r="C476" s="14">
        <v>339917.1815545134</v>
      </c>
      <c r="D476" s="14">
        <v>2440.5590385628279</v>
      </c>
      <c r="E476" s="14">
        <v>128663.76305300836</v>
      </c>
      <c r="F476" s="14">
        <v>-297126.94463456451</v>
      </c>
      <c r="G476" s="14">
        <f t="shared" si="15"/>
        <v>323569.08009447384</v>
      </c>
      <c r="H476" s="14">
        <v>372684.2694379086</v>
      </c>
      <c r="I476" s="14">
        <f t="shared" si="16"/>
        <v>696253.34953238245</v>
      </c>
      <c r="J476" s="28">
        <f>+VLOOKUP(A476,[1]Sheet1!$B$16:$T$703,15,FALSE)</f>
        <v>0</v>
      </c>
      <c r="K476" s="28">
        <f>+VLOOKUP(A476,[1]Sheet1!$B$16:$T$703,16,FALSE)</f>
        <v>0</v>
      </c>
      <c r="L476" s="31">
        <f>+VLOOKUP(A476,[1]Sheet1!$B$16:$T$703,19,FALSE)</f>
        <v>0</v>
      </c>
    </row>
    <row r="477" spans="1:12" x14ac:dyDescent="0.25">
      <c r="A477" t="s">
        <v>247</v>
      </c>
      <c r="B477" s="14">
        <v>5356.2025606683746</v>
      </c>
      <c r="C477" s="14">
        <v>121277.64775596996</v>
      </c>
      <c r="D477" s="14">
        <v>63334.242543234541</v>
      </c>
      <c r="E477" s="14">
        <v>-66465.173427848262</v>
      </c>
      <c r="F477" s="14">
        <v>-19253.935909188684</v>
      </c>
      <c r="G477" s="14">
        <f t="shared" si="15"/>
        <v>104248.98352283593</v>
      </c>
      <c r="H477" s="14">
        <v>164830.12799041779</v>
      </c>
      <c r="I477" s="14">
        <f t="shared" si="16"/>
        <v>269079.11151325371</v>
      </c>
      <c r="J477" s="28">
        <f>+VLOOKUP(A477,[1]Sheet1!$B$16:$T$703,15,FALSE)</f>
        <v>0</v>
      </c>
      <c r="K477" s="28">
        <f>+VLOOKUP(A477,[1]Sheet1!$B$16:$T$703,16,FALSE)</f>
        <v>0</v>
      </c>
      <c r="L477" s="31">
        <f>+VLOOKUP(A477,[1]Sheet1!$B$16:$T$703,19,FALSE)</f>
        <v>0</v>
      </c>
    </row>
    <row r="478" spans="1:12" x14ac:dyDescent="0.25">
      <c r="A478" t="s">
        <v>513</v>
      </c>
      <c r="B478" s="14">
        <v>-133691.32588617003</v>
      </c>
      <c r="C478" s="14">
        <v>20851.566951947927</v>
      </c>
      <c r="D478" s="14">
        <v>-120710.6180910152</v>
      </c>
      <c r="E478" s="14">
        <v>5700.1626536883587</v>
      </c>
      <c r="F478" s="14">
        <v>14959.301881845084</v>
      </c>
      <c r="G478" s="14">
        <f t="shared" si="15"/>
        <v>-212890.91248970386</v>
      </c>
      <c r="H478" s="14">
        <v>208144.67764751948</v>
      </c>
      <c r="I478" s="14">
        <f t="shared" si="16"/>
        <v>-4746.2348421843781</v>
      </c>
      <c r="J478" s="28">
        <f>+VLOOKUP(A478,[1]Sheet1!$B$16:$T$703,15,FALSE)</f>
        <v>208144.67764751948</v>
      </c>
      <c r="K478" s="28">
        <f>+VLOOKUP(A478,[1]Sheet1!$B$16:$T$703,16,FALSE)</f>
        <v>0</v>
      </c>
      <c r="L478" s="31">
        <f>+VLOOKUP(A478,[1]Sheet1!$B$16:$T$703,19,FALSE)</f>
        <v>0</v>
      </c>
    </row>
    <row r="479" spans="1:12" x14ac:dyDescent="0.25">
      <c r="A479" t="s">
        <v>263</v>
      </c>
      <c r="B479" s="14">
        <v>648914.03046952467</v>
      </c>
      <c r="C479" s="14">
        <v>397765.69179440942</v>
      </c>
      <c r="D479" s="14">
        <v>266859.33937673271</v>
      </c>
      <c r="E479" s="14">
        <v>153019.50651642712</v>
      </c>
      <c r="F479" s="14">
        <v>267859.79324260948</v>
      </c>
      <c r="G479" s="14">
        <f t="shared" si="15"/>
        <v>1734418.3613997032</v>
      </c>
      <c r="H479" s="14">
        <v>742979.7996101235</v>
      </c>
      <c r="I479" s="14">
        <f t="shared" si="16"/>
        <v>2477398.1610098267</v>
      </c>
      <c r="J479" s="28">
        <f>+VLOOKUP(A479,[1]Sheet1!$B$16:$T$703,15,FALSE)</f>
        <v>0</v>
      </c>
      <c r="K479" s="28">
        <f>+VLOOKUP(A479,[1]Sheet1!$B$16:$T$703,16,FALSE)</f>
        <v>0</v>
      </c>
      <c r="L479" s="31">
        <f>+VLOOKUP(A479,[1]Sheet1!$B$16:$T$703,19,FALSE)</f>
        <v>0</v>
      </c>
    </row>
    <row r="480" spans="1:12" x14ac:dyDescent="0.25">
      <c r="A480" t="s">
        <v>476</v>
      </c>
      <c r="B480" s="14">
        <v>51251.249921056253</v>
      </c>
      <c r="C480" s="14">
        <v>-93118.334285405057</v>
      </c>
      <c r="D480" s="14">
        <v>3315.6265154304501</v>
      </c>
      <c r="E480" s="14">
        <v>6304.2736261863765</v>
      </c>
      <c r="F480" s="14">
        <v>-52929.518898273629</v>
      </c>
      <c r="G480" s="14">
        <f t="shared" si="15"/>
        <v>-85176.703121005616</v>
      </c>
      <c r="H480" s="14">
        <v>99786.201070819719</v>
      </c>
      <c r="I480" s="14">
        <f t="shared" si="16"/>
        <v>14609.497949814104</v>
      </c>
      <c r="J480" s="28">
        <f>+VLOOKUP(A480,[1]Sheet1!$B$16:$T$703,15,FALSE)</f>
        <v>85176.7</v>
      </c>
      <c r="K480" s="28">
        <f>+VLOOKUP(A480,[1]Sheet1!$B$16:$T$703,16,FALSE)</f>
        <v>0</v>
      </c>
      <c r="L480" s="31">
        <f>+VLOOKUP(A480,[1]Sheet1!$B$16:$T$703,19,FALSE)</f>
        <v>0</v>
      </c>
    </row>
    <row r="481" spans="1:12" x14ac:dyDescent="0.25">
      <c r="A481" t="s">
        <v>128</v>
      </c>
      <c r="B481" s="14">
        <v>132966.78650026128</v>
      </c>
      <c r="C481" s="14">
        <v>36626.584540941549</v>
      </c>
      <c r="D481" s="14">
        <v>-276742.65606579295</v>
      </c>
      <c r="E481" s="14">
        <v>-78725.978853990266</v>
      </c>
      <c r="F481" s="14">
        <v>-310346.08502870012</v>
      </c>
      <c r="G481" s="14">
        <f t="shared" si="15"/>
        <v>-496221.34890728048</v>
      </c>
      <c r="H481" s="14">
        <v>375108.38591719413</v>
      </c>
      <c r="I481" s="14">
        <f t="shared" si="16"/>
        <v>-121112.96299008635</v>
      </c>
      <c r="J481" s="28">
        <f>+VLOOKUP(A481,[1]Sheet1!$B$16:$T$703,15,FALSE)</f>
        <v>375108</v>
      </c>
      <c r="K481" s="28">
        <f>+VLOOKUP(A481,[1]Sheet1!$B$16:$T$703,16,FALSE)</f>
        <v>0</v>
      </c>
      <c r="L481" s="31" t="str">
        <f>+VLOOKUP(A481,[1]Sheet1!$B$16:$T$703,19,FALSE)</f>
        <v xml:space="preserve"> </v>
      </c>
    </row>
    <row r="482" spans="1:12" x14ac:dyDescent="0.25">
      <c r="A482" t="s">
        <v>433</v>
      </c>
      <c r="B482" s="14">
        <v>437614.77440115134</v>
      </c>
      <c r="C482" s="14">
        <v>52243.62404173112</v>
      </c>
      <c r="D482" s="14">
        <v>44438.55765628512</v>
      </c>
      <c r="E482" s="14">
        <v>174773.85730480589</v>
      </c>
      <c r="F482" s="14">
        <v>26263.811223459081</v>
      </c>
      <c r="G482" s="14">
        <f t="shared" si="15"/>
        <v>735334.62462743255</v>
      </c>
      <c r="H482" s="14">
        <v>670647.12948263471</v>
      </c>
      <c r="I482" s="14">
        <f t="shared" si="16"/>
        <v>1405981.7541100672</v>
      </c>
      <c r="J482" s="28">
        <f>+VLOOKUP(A482,[1]Sheet1!$B$16:$T$703,15,FALSE)</f>
        <v>0</v>
      </c>
      <c r="K482" s="28">
        <f>+VLOOKUP(A482,[1]Sheet1!$B$16:$T$703,16,FALSE)</f>
        <v>1482588.04</v>
      </c>
      <c r="L482" s="31">
        <f>+VLOOKUP(A482,[1]Sheet1!$B$16:$T$703,19,FALSE)</f>
        <v>0</v>
      </c>
    </row>
    <row r="483" spans="1:12" x14ac:dyDescent="0.25">
      <c r="A483" t="s">
        <v>215</v>
      </c>
      <c r="B483" s="14">
        <v>-91305.853298617832</v>
      </c>
      <c r="C483" s="14">
        <v>-105535.5056735462</v>
      </c>
      <c r="D483" s="14">
        <v>-101800.59639415726</v>
      </c>
      <c r="E483" s="14">
        <v>-100826.90735361629</v>
      </c>
      <c r="F483" s="14">
        <v>-86084.692061209382</v>
      </c>
      <c r="G483" s="14">
        <f t="shared" si="15"/>
        <v>-485553.55478114693</v>
      </c>
      <c r="H483" s="14">
        <v>296463.95041939791</v>
      </c>
      <c r="I483" s="14">
        <f t="shared" si="16"/>
        <v>-189089.60436174902</v>
      </c>
      <c r="J483" s="28">
        <f>+VLOOKUP(A483,[1]Sheet1!$B$16:$T$703,15,FALSE)</f>
        <v>296463.95041939791</v>
      </c>
      <c r="K483" s="28">
        <f>+VLOOKUP(A483,[1]Sheet1!$B$16:$T$703,16,FALSE)</f>
        <v>0</v>
      </c>
      <c r="L483" s="31">
        <f>+VLOOKUP(A483,[1]Sheet1!$B$16:$T$703,19,FALSE)</f>
        <v>5</v>
      </c>
    </row>
    <row r="484" spans="1:12" x14ac:dyDescent="0.25">
      <c r="A484" t="s">
        <v>79</v>
      </c>
      <c r="B484" s="14">
        <v>-82618.297407818536</v>
      </c>
      <c r="C484" s="14">
        <v>60415.568703076904</v>
      </c>
      <c r="D484" s="14">
        <v>16584.671176171127</v>
      </c>
      <c r="E484" s="14">
        <v>-80613.120900169364</v>
      </c>
      <c r="F484" s="14">
        <v>1837.5116768724836</v>
      </c>
      <c r="G484" s="14">
        <f t="shared" si="15"/>
        <v>-84393.666751867378</v>
      </c>
      <c r="H484" s="14">
        <v>180796.53585559526</v>
      </c>
      <c r="I484" s="14">
        <f t="shared" si="16"/>
        <v>96402.869103727877</v>
      </c>
      <c r="J484" s="28">
        <f>+VLOOKUP(A484,[1]Sheet1!$B$16:$T$703,15,FALSE)</f>
        <v>84393.67</v>
      </c>
      <c r="K484" s="28">
        <f>+VLOOKUP(A484,[1]Sheet1!$B$16:$T$703,16,FALSE)</f>
        <v>0</v>
      </c>
      <c r="L484" s="31">
        <f>+VLOOKUP(A484,[1]Sheet1!$B$16:$T$703,19,FALSE)</f>
        <v>0</v>
      </c>
    </row>
    <row r="485" spans="1:12" x14ac:dyDescent="0.25">
      <c r="A485" t="s">
        <v>359</v>
      </c>
      <c r="B485" s="14">
        <v>137326.40402793075</v>
      </c>
      <c r="C485" s="14">
        <v>86495.851471558068</v>
      </c>
      <c r="D485" s="14">
        <v>16682.010778563475</v>
      </c>
      <c r="E485" s="14">
        <v>66563.303264414004</v>
      </c>
      <c r="F485" s="14">
        <v>61339.538897706436</v>
      </c>
      <c r="G485" s="14">
        <f t="shared" si="15"/>
        <v>368407.10844017274</v>
      </c>
      <c r="H485" s="14">
        <v>301572.5428862063</v>
      </c>
      <c r="I485" s="14">
        <f t="shared" si="16"/>
        <v>669979.65132637904</v>
      </c>
      <c r="J485" s="28">
        <f>+VLOOKUP(A485,[1]Sheet1!$B$16:$T$703,15,FALSE)</f>
        <v>0</v>
      </c>
      <c r="K485" s="28">
        <f>+VLOOKUP(A485,[1]Sheet1!$B$16:$T$703,16,FALSE)</f>
        <v>126387</v>
      </c>
      <c r="L485" s="31">
        <f>+VLOOKUP(A485,[1]Sheet1!$B$16:$T$703,19,FALSE)</f>
        <v>0</v>
      </c>
    </row>
    <row r="486" spans="1:12" x14ac:dyDescent="0.25">
      <c r="A486" t="s">
        <v>356</v>
      </c>
      <c r="B486" s="14">
        <v>-70485.12837562518</v>
      </c>
      <c r="C486" s="14">
        <v>-59887.864641011736</v>
      </c>
      <c r="D486" s="14">
        <v>-54081.819974204787</v>
      </c>
      <c r="E486" s="14">
        <v>-48653.688572428691</v>
      </c>
      <c r="F486" s="14">
        <v>-41061.344084720411</v>
      </c>
      <c r="G486" s="14">
        <f t="shared" si="15"/>
        <v>-274169.84564799076</v>
      </c>
      <c r="H486" s="14">
        <v>140229.62002098779</v>
      </c>
      <c r="I486" s="14">
        <f t="shared" si="16"/>
        <v>-133940.22562700298</v>
      </c>
      <c r="J486" s="28">
        <f>+VLOOKUP(A486,[1]Sheet1!$B$16:$T$703,15,FALSE)</f>
        <v>140229.70000000001</v>
      </c>
      <c r="K486" s="28">
        <f>+VLOOKUP(A486,[1]Sheet1!$B$16:$T$703,16,FALSE)</f>
        <v>0</v>
      </c>
      <c r="L486" s="31">
        <f>+VLOOKUP(A486,[1]Sheet1!$B$16:$T$703,19,FALSE)</f>
        <v>8</v>
      </c>
    </row>
    <row r="487" spans="1:12" x14ac:dyDescent="0.25">
      <c r="A487" t="s">
        <v>449</v>
      </c>
      <c r="B487" s="14">
        <v>125120.8136040298</v>
      </c>
      <c r="C487" s="14">
        <v>272183.77375628334</v>
      </c>
      <c r="D487" s="14">
        <v>135547.13027502788</v>
      </c>
      <c r="E487" s="14">
        <v>202711.30893983523</v>
      </c>
      <c r="F487" s="14">
        <v>193222.31894681565</v>
      </c>
      <c r="G487" s="14">
        <f t="shared" si="15"/>
        <v>928785.34552199196</v>
      </c>
      <c r="H487" s="14">
        <v>505667.75179357809</v>
      </c>
      <c r="I487" s="14">
        <f t="shared" si="16"/>
        <v>1434453.0973155701</v>
      </c>
      <c r="J487" s="28">
        <f>+VLOOKUP(A487,[1]Sheet1!$B$16:$T$703,15,FALSE)</f>
        <v>0</v>
      </c>
      <c r="K487" s="28">
        <f>+VLOOKUP(A487,[1]Sheet1!$B$16:$T$703,16,FALSE)</f>
        <v>0</v>
      </c>
      <c r="L487" s="31">
        <f>+VLOOKUP(A487,[1]Sheet1!$B$16:$T$703,19,FALSE)</f>
        <v>0</v>
      </c>
    </row>
    <row r="488" spans="1:12" x14ac:dyDescent="0.25">
      <c r="A488" t="s">
        <v>110</v>
      </c>
      <c r="B488" s="14">
        <v>13557.96204041742</v>
      </c>
      <c r="C488" s="14">
        <v>-250027.35638512383</v>
      </c>
      <c r="D488" s="14">
        <v>34956.572153510482</v>
      </c>
      <c r="E488" s="14">
        <v>231433.22473577937</v>
      </c>
      <c r="F488" s="14">
        <v>235392.7593989482</v>
      </c>
      <c r="G488" s="14">
        <f t="shared" si="15"/>
        <v>265313.16194353165</v>
      </c>
      <c r="H488" s="14">
        <v>622639.88378559682</v>
      </c>
      <c r="I488" s="14">
        <f t="shared" si="16"/>
        <v>887953.04572912841</v>
      </c>
      <c r="J488" s="28">
        <f>+VLOOKUP(A488,[1]Sheet1!$B$16:$T$703,15,FALSE)</f>
        <v>0</v>
      </c>
      <c r="K488" s="28">
        <f>+VLOOKUP(A488,[1]Sheet1!$B$16:$T$703,16,FALSE)</f>
        <v>0</v>
      </c>
      <c r="L488" s="31">
        <f>+VLOOKUP(A488,[1]Sheet1!$B$16:$T$703,19,FALSE)</f>
        <v>0</v>
      </c>
    </row>
    <row r="489" spans="1:12" x14ac:dyDescent="0.25">
      <c r="A489" t="s">
        <v>114</v>
      </c>
      <c r="B489" s="14">
        <v>-75892.606753249362</v>
      </c>
      <c r="C489" s="14">
        <v>51878.220481393248</v>
      </c>
      <c r="D489" s="14">
        <v>10344.538823853502</v>
      </c>
      <c r="E489" s="14">
        <v>5379.5719292324302</v>
      </c>
      <c r="F489" s="14">
        <v>3584.6417290006293</v>
      </c>
      <c r="G489" s="14">
        <f t="shared" si="15"/>
        <v>-4705.633789769553</v>
      </c>
      <c r="H489" s="14">
        <v>162380.83012507643</v>
      </c>
      <c r="I489" s="14">
        <f t="shared" si="16"/>
        <v>157675.19633530689</v>
      </c>
      <c r="J489" s="28">
        <f>+VLOOKUP(A489,[1]Sheet1!$B$16:$T$703,15,FALSE)</f>
        <v>4706</v>
      </c>
      <c r="K489" s="28">
        <f>+VLOOKUP(A489,[1]Sheet1!$B$16:$T$703,16,FALSE)</f>
        <v>157675</v>
      </c>
      <c r="L489" s="31">
        <f>+VLOOKUP(A489,[1]Sheet1!$B$16:$T$703,19,FALSE)</f>
        <v>0</v>
      </c>
    </row>
    <row r="490" spans="1:12" x14ac:dyDescent="0.25">
      <c r="A490" t="s">
        <v>93</v>
      </c>
      <c r="B490" s="14">
        <v>10464.301391168614</v>
      </c>
      <c r="C490" s="14">
        <v>283548.84931739571</v>
      </c>
      <c r="D490" s="14">
        <v>284558.51828787383</v>
      </c>
      <c r="E490" s="14">
        <v>-42883.531190926733</v>
      </c>
      <c r="F490" s="14">
        <v>204754.42830998712</v>
      </c>
      <c r="G490" s="14">
        <f t="shared" si="15"/>
        <v>740442.56611549854</v>
      </c>
      <c r="H490" s="14">
        <v>575841.15316112991</v>
      </c>
      <c r="I490" s="14">
        <f t="shared" si="16"/>
        <v>1316283.7192766285</v>
      </c>
      <c r="J490" s="28">
        <f>+VLOOKUP(A490,[1]Sheet1!$B$16:$T$703,15,FALSE)</f>
        <v>0</v>
      </c>
      <c r="K490" s="28">
        <f>+VLOOKUP(A490,[1]Sheet1!$B$16:$T$703,16,FALSE)</f>
        <v>0</v>
      </c>
      <c r="L490" s="31">
        <f>+VLOOKUP(A490,[1]Sheet1!$B$16:$T$703,19,FALSE)</f>
        <v>0</v>
      </c>
    </row>
    <row r="491" spans="1:12" x14ac:dyDescent="0.25">
      <c r="A491" t="s">
        <v>458</v>
      </c>
      <c r="B491" s="14">
        <v>81033.885107130278</v>
      </c>
      <c r="C491" s="14">
        <v>-70106.365997662899</v>
      </c>
      <c r="D491" s="14">
        <v>-84955.162256817275</v>
      </c>
      <c r="E491" s="14">
        <v>-61813.926951547779</v>
      </c>
      <c r="F491" s="14">
        <v>-56136.347162000369</v>
      </c>
      <c r="G491" s="14">
        <f t="shared" si="15"/>
        <v>-191977.91726089804</v>
      </c>
      <c r="H491" s="14">
        <v>199251.38365612167</v>
      </c>
      <c r="I491" s="14">
        <f t="shared" si="16"/>
        <v>7273.4663952236297</v>
      </c>
      <c r="J491" s="28">
        <f>+VLOOKUP(A491,[1]Sheet1!$B$16:$T$703,15,FALSE)</f>
        <v>191977.92</v>
      </c>
      <c r="K491" s="28">
        <f>+VLOOKUP(A491,[1]Sheet1!$B$16:$T$703,16,FALSE)</f>
        <v>0</v>
      </c>
      <c r="L491" s="31">
        <f>+VLOOKUP(A491,[1]Sheet1!$B$16:$T$703,19,FALSE)</f>
        <v>0</v>
      </c>
    </row>
    <row r="492" spans="1:12" x14ac:dyDescent="0.25">
      <c r="A492" t="s">
        <v>83</v>
      </c>
      <c r="B492" s="14">
        <v>-151726.34829360698</v>
      </c>
      <c r="C492" s="14">
        <v>-144873.72128425702</v>
      </c>
      <c r="D492" s="14">
        <v>207762.93208697782</v>
      </c>
      <c r="E492" s="14">
        <v>45053.989337565035</v>
      </c>
      <c r="F492" s="14">
        <v>-119109.61789720456</v>
      </c>
      <c r="G492" s="14">
        <f t="shared" si="15"/>
        <v>-162892.76605052574</v>
      </c>
      <c r="H492" s="14">
        <v>378942.19769266743</v>
      </c>
      <c r="I492" s="14">
        <f t="shared" si="16"/>
        <v>216049.43164214169</v>
      </c>
      <c r="J492" s="28">
        <f>+VLOOKUP(A492,[1]Sheet1!$B$16:$T$703,15,FALSE)</f>
        <v>162892.76999999999</v>
      </c>
      <c r="K492" s="28">
        <f>+VLOOKUP(A492,[1]Sheet1!$B$16:$T$703,16,FALSE)</f>
        <v>0</v>
      </c>
      <c r="L492" s="31">
        <f>+VLOOKUP(A492,[1]Sheet1!$B$16:$T$703,19,FALSE)</f>
        <v>0</v>
      </c>
    </row>
    <row r="493" spans="1:12" x14ac:dyDescent="0.25">
      <c r="A493" t="s">
        <v>89</v>
      </c>
      <c r="B493" s="14">
        <v>-55324.002958225363</v>
      </c>
      <c r="C493" s="14">
        <v>10758.552233789043</v>
      </c>
      <c r="D493" s="14">
        <v>16200.720738988268</v>
      </c>
      <c r="E493" s="14">
        <v>43212.182936371217</v>
      </c>
      <c r="F493" s="14">
        <v>42797.05720318004</v>
      </c>
      <c r="G493" s="14">
        <f t="shared" si="15"/>
        <v>57644.510154103205</v>
      </c>
      <c r="H493" s="14">
        <v>165667.20546230188</v>
      </c>
      <c r="I493" s="14">
        <f t="shared" si="16"/>
        <v>223311.71561640507</v>
      </c>
      <c r="J493" s="28">
        <f>+VLOOKUP(A493,[1]Sheet1!$B$16:$T$703,15,FALSE)</f>
        <v>0</v>
      </c>
      <c r="K493" s="28">
        <f>+VLOOKUP(A493,[1]Sheet1!$B$16:$T$703,16,FALSE)</f>
        <v>0</v>
      </c>
      <c r="L493" s="31">
        <f>+VLOOKUP(A493,[1]Sheet1!$B$16:$T$703,19,FALSE)</f>
        <v>0</v>
      </c>
    </row>
    <row r="494" spans="1:12" x14ac:dyDescent="0.25">
      <c r="A494" t="s">
        <v>125</v>
      </c>
      <c r="B494" s="14">
        <v>101336.27533342378</v>
      </c>
      <c r="C494" s="14">
        <v>63403.126815582349</v>
      </c>
      <c r="D494" s="14">
        <v>93077.249551106244</v>
      </c>
      <c r="E494" s="14">
        <v>42272.730621306648</v>
      </c>
      <c r="F494" s="14">
        <v>-16320.175599628181</v>
      </c>
      <c r="G494" s="14">
        <f t="shared" si="15"/>
        <v>283769.20672179083</v>
      </c>
      <c r="H494" s="14">
        <v>233813.96652040741</v>
      </c>
      <c r="I494" s="14">
        <f t="shared" si="16"/>
        <v>517583.17324219825</v>
      </c>
      <c r="J494" s="28">
        <f>+VLOOKUP(A494,[1]Sheet1!$B$16:$T$703,15,FALSE)</f>
        <v>0</v>
      </c>
      <c r="K494" s="28">
        <f>+VLOOKUP(A494,[1]Sheet1!$B$16:$T$703,16,FALSE)</f>
        <v>0</v>
      </c>
      <c r="L494" s="31">
        <f>+VLOOKUP(A494,[1]Sheet1!$B$16:$T$703,19,FALSE)</f>
        <v>0</v>
      </c>
    </row>
    <row r="495" spans="1:12" x14ac:dyDescent="0.25">
      <c r="A495" t="s">
        <v>221</v>
      </c>
      <c r="B495" s="14">
        <v>-106573.57856907949</v>
      </c>
      <c r="C495" s="14">
        <v>-94415.537115552943</v>
      </c>
      <c r="D495" s="14">
        <v>-83514.321900022478</v>
      </c>
      <c r="E495" s="14">
        <v>-63347.582059057007</v>
      </c>
      <c r="F495" s="14">
        <v>75556.915864777824</v>
      </c>
      <c r="G495" s="14">
        <f t="shared" si="15"/>
        <v>-272294.10377893411</v>
      </c>
      <c r="H495" s="14">
        <v>179894.52439623346</v>
      </c>
      <c r="I495" s="14">
        <f t="shared" si="16"/>
        <v>-92399.579382700642</v>
      </c>
      <c r="J495" s="28">
        <f>+VLOOKUP(A495,[1]Sheet1!$B$16:$T$703,15,FALSE)</f>
        <v>179895</v>
      </c>
      <c r="K495" s="28">
        <f>+VLOOKUP(A495,[1]Sheet1!$B$16:$T$703,16,FALSE)</f>
        <v>0</v>
      </c>
      <c r="L495" s="31">
        <f>+VLOOKUP(A495,[1]Sheet1!$B$16:$T$703,19,FALSE)</f>
        <v>4</v>
      </c>
    </row>
    <row r="496" spans="1:12" x14ac:dyDescent="0.25">
      <c r="A496" t="s">
        <v>434</v>
      </c>
      <c r="B496" s="14">
        <v>5512.9778218579013</v>
      </c>
      <c r="C496" s="14">
        <v>-120443.90902331063</v>
      </c>
      <c r="D496" s="14">
        <v>-112092.27805847608</v>
      </c>
      <c r="E496" s="14">
        <v>13328.052529539826</v>
      </c>
      <c r="F496" s="14">
        <v>-80408.609036862385</v>
      </c>
      <c r="G496" s="14">
        <f t="shared" si="15"/>
        <v>-294103.76576725137</v>
      </c>
      <c r="H496" s="14">
        <v>261474.46433097616</v>
      </c>
      <c r="I496" s="14">
        <f t="shared" si="16"/>
        <v>-32629.301436275215</v>
      </c>
      <c r="J496" s="28">
        <f>+VLOOKUP(A496,[1]Sheet1!$B$16:$T$703,15,FALSE)</f>
        <v>261474</v>
      </c>
      <c r="K496" s="28">
        <f>+VLOOKUP(A496,[1]Sheet1!$B$16:$T$703,16,FALSE)</f>
        <v>0</v>
      </c>
      <c r="L496" s="31">
        <f>+VLOOKUP(A496,[1]Sheet1!$B$16:$T$703,19,FALSE)</f>
        <v>1</v>
      </c>
    </row>
    <row r="497" spans="1:12" x14ac:dyDescent="0.25">
      <c r="A497" t="s">
        <v>314</v>
      </c>
      <c r="B497" s="14">
        <v>120503.38131942498</v>
      </c>
      <c r="C497" s="14">
        <v>-191650.15290582849</v>
      </c>
      <c r="D497" s="14">
        <v>-281064.32483252854</v>
      </c>
      <c r="E497" s="14">
        <v>-191592.4693853785</v>
      </c>
      <c r="F497" s="14">
        <v>-272203.89012607979</v>
      </c>
      <c r="G497" s="14">
        <f t="shared" si="15"/>
        <v>-816007.4559303904</v>
      </c>
      <c r="H497" s="14">
        <v>675844.67694883782</v>
      </c>
      <c r="I497" s="14">
        <f t="shared" si="16"/>
        <v>-140162.77898155258</v>
      </c>
      <c r="J497" s="28">
        <f>+VLOOKUP(A497,[1]Sheet1!$B$16:$T$703,15,FALSE)</f>
        <v>675844.7</v>
      </c>
      <c r="K497" s="28">
        <f>+VLOOKUP(A497,[1]Sheet1!$B$16:$T$703,16,FALSE)</f>
        <v>0</v>
      </c>
      <c r="L497" s="31">
        <f>+VLOOKUP(A497,[1]Sheet1!$B$16:$T$703,19,FALSE)</f>
        <v>3</v>
      </c>
    </row>
    <row r="498" spans="1:12" x14ac:dyDescent="0.25">
      <c r="A498" t="s">
        <v>377</v>
      </c>
      <c r="B498" s="14">
        <v>5767.8194990846387</v>
      </c>
      <c r="C498" s="14">
        <v>90737.880044419406</v>
      </c>
      <c r="D498" s="14">
        <v>100263.57482434253</v>
      </c>
      <c r="E498" s="14">
        <v>6852.3788038897019</v>
      </c>
      <c r="F498" s="14">
        <v>80112.556177585328</v>
      </c>
      <c r="G498" s="14">
        <f t="shared" si="15"/>
        <v>283734.20934932161</v>
      </c>
      <c r="H498" s="14">
        <v>343565.73354811419</v>
      </c>
      <c r="I498" s="14">
        <f t="shared" si="16"/>
        <v>627299.94289743574</v>
      </c>
      <c r="J498" s="28">
        <f>+VLOOKUP(A498,[1]Sheet1!$B$16:$T$703,15,FALSE)</f>
        <v>0</v>
      </c>
      <c r="K498" s="28">
        <f>+VLOOKUP(A498,[1]Sheet1!$B$16:$T$703,16,FALSE)</f>
        <v>0</v>
      </c>
      <c r="L498" s="31">
        <f>+VLOOKUP(A498,[1]Sheet1!$B$16:$T$703,19,FALSE)</f>
        <v>0</v>
      </c>
    </row>
    <row r="499" spans="1:12" x14ac:dyDescent="0.25">
      <c r="A499" t="s">
        <v>32</v>
      </c>
      <c r="B499" s="14">
        <v>127597.94897819575</v>
      </c>
      <c r="C499" s="14">
        <v>294561.49999885185</v>
      </c>
      <c r="D499" s="14">
        <v>25818.233464442987</v>
      </c>
      <c r="E499" s="14">
        <v>-222922.65721525392</v>
      </c>
      <c r="F499" s="14">
        <v>-44080.697498392168</v>
      </c>
      <c r="G499" s="14">
        <f t="shared" si="15"/>
        <v>180974.3277278445</v>
      </c>
      <c r="H499" s="14">
        <v>522148.21835563413</v>
      </c>
      <c r="I499" s="14">
        <f t="shared" si="16"/>
        <v>703122.54608347861</v>
      </c>
      <c r="J499" s="28">
        <f>+VLOOKUP(A499,[1]Sheet1!$B$16:$T$703,15,FALSE)</f>
        <v>0</v>
      </c>
      <c r="K499" s="28">
        <f>+VLOOKUP(A499,[1]Sheet1!$B$16:$T$703,16,FALSE)</f>
        <v>0</v>
      </c>
      <c r="L499" s="31">
        <f>+VLOOKUP(A499,[1]Sheet1!$B$16:$T$703,19,FALSE)</f>
        <v>0</v>
      </c>
    </row>
    <row r="500" spans="1:12" x14ac:dyDescent="0.25">
      <c r="A500" t="s">
        <v>135</v>
      </c>
      <c r="B500" s="14">
        <v>-201858.78203347023</v>
      </c>
      <c r="C500" s="14">
        <v>-191306.18477073521</v>
      </c>
      <c r="D500" s="14">
        <v>57736.455905612595</v>
      </c>
      <c r="E500" s="14">
        <v>50469.45374000445</v>
      </c>
      <c r="F500" s="14">
        <v>-149350.08197132338</v>
      </c>
      <c r="G500" s="14">
        <f t="shared" si="15"/>
        <v>-434309.13912991178</v>
      </c>
      <c r="H500" s="14">
        <v>464610.26802064164</v>
      </c>
      <c r="I500" s="14">
        <f t="shared" si="16"/>
        <v>30301.128890729859</v>
      </c>
      <c r="J500" s="28">
        <f>+VLOOKUP(A500,[1]Sheet1!$B$16:$T$703,15,FALSE)</f>
        <v>434309.14</v>
      </c>
      <c r="K500" s="28">
        <f>+VLOOKUP(A500,[1]Sheet1!$B$16:$T$703,16,FALSE)</f>
        <v>0</v>
      </c>
      <c r="L500" s="31">
        <f>+VLOOKUP(A500,[1]Sheet1!$B$16:$T$703,19,FALSE)</f>
        <v>0</v>
      </c>
    </row>
    <row r="501" spans="1:12" x14ac:dyDescent="0.25">
      <c r="A501" t="s">
        <v>80</v>
      </c>
      <c r="B501" s="14">
        <v>3550.7561020385765</v>
      </c>
      <c r="C501" s="14">
        <v>49873.396379909871</v>
      </c>
      <c r="D501" s="14">
        <v>11026.976260120251</v>
      </c>
      <c r="E501" s="14">
        <v>-86864.968718385979</v>
      </c>
      <c r="F501" s="14">
        <v>3429.570862017139</v>
      </c>
      <c r="G501" s="14">
        <f t="shared" si="15"/>
        <v>-18984.269114300139</v>
      </c>
      <c r="H501" s="14">
        <v>204331.39565241057</v>
      </c>
      <c r="I501" s="14">
        <f t="shared" si="16"/>
        <v>185347.12653811043</v>
      </c>
      <c r="J501" s="28">
        <f>+VLOOKUP(A501,[1]Sheet1!$B$16:$T$703,15,FALSE)</f>
        <v>18984.27</v>
      </c>
      <c r="K501" s="28">
        <f>+VLOOKUP(A501,[1]Sheet1!$B$16:$T$703,16,FALSE)</f>
        <v>0</v>
      </c>
      <c r="L501" s="31">
        <f>+VLOOKUP(A501,[1]Sheet1!$B$16:$T$703,19,FALSE)</f>
        <v>0</v>
      </c>
    </row>
    <row r="502" spans="1:12" x14ac:dyDescent="0.25">
      <c r="A502" t="s">
        <v>82</v>
      </c>
      <c r="B502" s="14">
        <v>-164307.98110178884</v>
      </c>
      <c r="C502" s="14">
        <v>22617.496165147284</v>
      </c>
      <c r="D502" s="14">
        <v>-117108.6172941148</v>
      </c>
      <c r="E502" s="14">
        <v>-154620.94088869874</v>
      </c>
      <c r="F502" s="14">
        <v>-148864.77399712021</v>
      </c>
      <c r="G502" s="14">
        <f t="shared" si="15"/>
        <v>-562284.81711657532</v>
      </c>
      <c r="H502" s="14">
        <v>365788.92176911182</v>
      </c>
      <c r="I502" s="14">
        <f t="shared" si="16"/>
        <v>-196495.89534746349</v>
      </c>
      <c r="J502" s="28">
        <f>+VLOOKUP(A502,[1]Sheet1!$B$16:$T$703,15,FALSE)</f>
        <v>365788.92176911182</v>
      </c>
      <c r="K502" s="28">
        <f>+VLOOKUP(A502,[1]Sheet1!$B$16:$T$703,16,FALSE)</f>
        <v>0</v>
      </c>
      <c r="L502" s="31">
        <f>+VLOOKUP(A502,[1]Sheet1!$B$16:$T$703,19,FALSE)</f>
        <v>5</v>
      </c>
    </row>
    <row r="503" spans="1:12" x14ac:dyDescent="0.25">
      <c r="A503" t="s">
        <v>473</v>
      </c>
      <c r="B503" s="14">
        <v>69050.186432555725</v>
      </c>
      <c r="C503" s="14">
        <v>-125390.07885027274</v>
      </c>
      <c r="D503" s="14">
        <v>-135909.80458020305</v>
      </c>
      <c r="E503" s="14">
        <v>-103389.55502367362</v>
      </c>
      <c r="F503" s="14">
        <v>67930.834574111999</v>
      </c>
      <c r="G503" s="14">
        <f t="shared" si="15"/>
        <v>-227708.41744748168</v>
      </c>
      <c r="H503" s="14">
        <v>323731.18112807162</v>
      </c>
      <c r="I503" s="14">
        <f t="shared" si="16"/>
        <v>96022.763680589938</v>
      </c>
      <c r="J503" s="28">
        <f>+VLOOKUP(A503,[1]Sheet1!$B$16:$T$703,15,FALSE)</f>
        <v>227708.42</v>
      </c>
      <c r="K503" s="28">
        <f>+VLOOKUP(A503,[1]Sheet1!$B$16:$T$703,16,FALSE)</f>
        <v>0</v>
      </c>
      <c r="L503" s="31">
        <f>+VLOOKUP(A503,[1]Sheet1!$B$16:$T$703,19,FALSE)</f>
        <v>0</v>
      </c>
    </row>
    <row r="504" spans="1:12" x14ac:dyDescent="0.25">
      <c r="A504" t="s">
        <v>188</v>
      </c>
      <c r="B504" s="14">
        <v>-123333.17751942192</v>
      </c>
      <c r="C504" s="14">
        <v>20951.650738859229</v>
      </c>
      <c r="D504" s="14">
        <v>126710.25327855968</v>
      </c>
      <c r="E504" s="14">
        <v>10963.440049295492</v>
      </c>
      <c r="F504" s="14">
        <v>104700.07035340107</v>
      </c>
      <c r="G504" s="14">
        <f t="shared" si="15"/>
        <v>139992.23690069356</v>
      </c>
      <c r="H504" s="14">
        <v>355354.11461137462</v>
      </c>
      <c r="I504" s="14">
        <f t="shared" si="16"/>
        <v>495346.35151206818</v>
      </c>
      <c r="J504" s="28">
        <f>+VLOOKUP(A504,[1]Sheet1!$B$16:$T$703,15,FALSE)</f>
        <v>0</v>
      </c>
      <c r="K504" s="28">
        <f>+VLOOKUP(A504,[1]Sheet1!$B$16:$T$703,16,FALSE)</f>
        <v>0</v>
      </c>
      <c r="L504" s="31">
        <f>+VLOOKUP(A504,[1]Sheet1!$B$16:$T$703,19,FALSE)</f>
        <v>0</v>
      </c>
    </row>
    <row r="505" spans="1:12" x14ac:dyDescent="0.25">
      <c r="A505" t="s">
        <v>334</v>
      </c>
      <c r="B505" s="14">
        <v>-78132.564166609984</v>
      </c>
      <c r="C505" s="14">
        <v>13578.296849105725</v>
      </c>
      <c r="D505" s="14">
        <v>13312.727032032984</v>
      </c>
      <c r="E505" s="14">
        <v>-83914.092486963942</v>
      </c>
      <c r="F505" s="14">
        <v>54301.607953634928</v>
      </c>
      <c r="G505" s="14">
        <f t="shared" si="15"/>
        <v>-80854.024818800273</v>
      </c>
      <c r="H505" s="14">
        <v>216729.61829938035</v>
      </c>
      <c r="I505" s="14">
        <f t="shared" si="16"/>
        <v>135875.59348058008</v>
      </c>
      <c r="J505" s="28">
        <f>+VLOOKUP(A505,[1]Sheet1!$B$16:$T$703,15,FALSE)</f>
        <v>80854.02</v>
      </c>
      <c r="K505" s="28">
        <f>+VLOOKUP(A505,[1]Sheet1!$B$16:$T$703,16,FALSE)</f>
        <v>0</v>
      </c>
      <c r="L505" s="31">
        <f>+VLOOKUP(A505,[1]Sheet1!$B$16:$T$703,19,FALSE)</f>
        <v>0</v>
      </c>
    </row>
    <row r="506" spans="1:12" x14ac:dyDescent="0.25">
      <c r="A506" t="s">
        <v>78</v>
      </c>
      <c r="B506" s="14">
        <v>-130612.67908590099</v>
      </c>
      <c r="C506" s="14">
        <v>-123684.49780806106</v>
      </c>
      <c r="D506" s="14">
        <v>32372.17666386089</v>
      </c>
      <c r="E506" s="14">
        <v>48351.049606705063</v>
      </c>
      <c r="F506" s="14">
        <v>-107775.40410261195</v>
      </c>
      <c r="G506" s="14">
        <f t="shared" si="15"/>
        <v>-281349.35472600808</v>
      </c>
      <c r="H506" s="14">
        <v>328564.05820743745</v>
      </c>
      <c r="I506" s="14">
        <f t="shared" si="16"/>
        <v>47214.703481429373</v>
      </c>
      <c r="J506" s="28">
        <f>+VLOOKUP(A506,[1]Sheet1!$B$16:$T$703,15,FALSE)</f>
        <v>281349.34999999998</v>
      </c>
      <c r="K506" s="28">
        <f>+VLOOKUP(A506,[1]Sheet1!$B$16:$T$703,16,FALSE)</f>
        <v>0</v>
      </c>
      <c r="L506" s="31">
        <f>+VLOOKUP(A506,[1]Sheet1!$B$16:$T$703,19,FALSE)</f>
        <v>0</v>
      </c>
    </row>
    <row r="507" spans="1:12" x14ac:dyDescent="0.25">
      <c r="A507" t="s">
        <v>380</v>
      </c>
      <c r="B507" s="14">
        <v>67900.401716729422</v>
      </c>
      <c r="C507" s="14">
        <v>-106853.6998766919</v>
      </c>
      <c r="D507" s="14">
        <v>-97279.982811255744</v>
      </c>
      <c r="E507" s="14">
        <v>13861.091423520524</v>
      </c>
      <c r="F507" s="14">
        <v>38583.577136178021</v>
      </c>
      <c r="G507" s="14">
        <f t="shared" si="15"/>
        <v>-83788.612411519673</v>
      </c>
      <c r="H507" s="14">
        <v>236008.27319908075</v>
      </c>
      <c r="I507" s="14">
        <f t="shared" si="16"/>
        <v>152219.66078756109</v>
      </c>
      <c r="J507" s="28">
        <f>+VLOOKUP(A507,[1]Sheet1!$B$16:$T$703,15,FALSE)</f>
        <v>83788.61</v>
      </c>
      <c r="K507" s="28">
        <f>+VLOOKUP(A507,[1]Sheet1!$B$16:$T$703,16,FALSE)</f>
        <v>0</v>
      </c>
      <c r="L507" s="31">
        <f>+VLOOKUP(A507,[1]Sheet1!$B$16:$T$703,19,FALSE)</f>
        <v>0</v>
      </c>
    </row>
    <row r="508" spans="1:12" x14ac:dyDescent="0.25">
      <c r="A508" t="s">
        <v>525</v>
      </c>
      <c r="B508" s="14">
        <v>46595.920678996037</v>
      </c>
      <c r="C508" s="14">
        <v>52832.818781446018</v>
      </c>
      <c r="D508" s="14">
        <v>27361.012050766702</v>
      </c>
      <c r="E508" s="14">
        <v>4852.2953378045713</v>
      </c>
      <c r="F508" s="14">
        <v>39378.932527709636</v>
      </c>
      <c r="G508" s="14">
        <f t="shared" si="15"/>
        <v>171020.97937672297</v>
      </c>
      <c r="H508" s="14">
        <v>92995.855405620037</v>
      </c>
      <c r="I508" s="14">
        <f t="shared" si="16"/>
        <v>264016.83478234301</v>
      </c>
      <c r="J508" s="28">
        <f>+VLOOKUP(A508,[1]Sheet1!$B$16:$T$703,15,FALSE)</f>
        <v>0</v>
      </c>
      <c r="K508" s="28">
        <f>+VLOOKUP(A508,[1]Sheet1!$B$16:$T$703,16,FALSE)</f>
        <v>0</v>
      </c>
      <c r="L508" s="31">
        <f>+VLOOKUP(A508,[1]Sheet1!$B$16:$T$703,19,FALSE)</f>
        <v>0</v>
      </c>
    </row>
    <row r="509" spans="1:12" x14ac:dyDescent="0.25">
      <c r="A509" t="s">
        <v>134</v>
      </c>
      <c r="B509" s="14">
        <v>5796.4946289297804</v>
      </c>
      <c r="C509" s="14">
        <v>-113715.82269969504</v>
      </c>
      <c r="D509" s="14">
        <v>71045.039805852066</v>
      </c>
      <c r="E509" s="14">
        <v>15959.821037786862</v>
      </c>
      <c r="F509" s="14">
        <v>-79872.648317131097</v>
      </c>
      <c r="G509" s="14">
        <f t="shared" si="15"/>
        <v>-100787.11554425742</v>
      </c>
      <c r="H509" s="14">
        <v>221468.15232073166</v>
      </c>
      <c r="I509" s="14">
        <f t="shared" si="16"/>
        <v>120681.03677647424</v>
      </c>
      <c r="J509" s="28">
        <f>+VLOOKUP(A509,[1]Sheet1!$B$16:$T$703,15,FALSE)</f>
        <v>100787.12</v>
      </c>
      <c r="K509" s="28">
        <f>+VLOOKUP(A509,[1]Sheet1!$B$16:$T$703,16,FALSE)</f>
        <v>0</v>
      </c>
      <c r="L509" s="31">
        <f>+VLOOKUP(A509,[1]Sheet1!$B$16:$T$703,19,FALSE)</f>
        <v>0</v>
      </c>
    </row>
    <row r="510" spans="1:12" x14ac:dyDescent="0.25">
      <c r="A510" t="s">
        <v>66</v>
      </c>
      <c r="B510" s="14">
        <v>-260395.37430745346</v>
      </c>
      <c r="C510" s="14">
        <v>-330915.65684525797</v>
      </c>
      <c r="D510" s="14">
        <v>-274367.52550468984</v>
      </c>
      <c r="E510" s="14">
        <v>-256935.05237015561</v>
      </c>
      <c r="F510" s="14">
        <v>-215808.44847132152</v>
      </c>
      <c r="G510" s="14">
        <f t="shared" si="15"/>
        <v>-1338422.0574988786</v>
      </c>
      <c r="H510" s="14">
        <v>790465.60228840855</v>
      </c>
      <c r="I510" s="14">
        <f t="shared" si="16"/>
        <v>-547956.45521047001</v>
      </c>
      <c r="J510" s="28">
        <f>+VLOOKUP(A510,[1]Sheet1!$B$16:$T$703,15,FALSE)</f>
        <v>790465.7</v>
      </c>
      <c r="K510" s="28">
        <f>+VLOOKUP(A510,[1]Sheet1!$B$16:$T$703,16,FALSE)</f>
        <v>0</v>
      </c>
      <c r="L510" s="31">
        <f>+VLOOKUP(A510,[1]Sheet1!$B$16:$T$703,19,FALSE)</f>
        <v>7</v>
      </c>
    </row>
    <row r="511" spans="1:12" x14ac:dyDescent="0.25">
      <c r="A511" t="s">
        <v>243</v>
      </c>
      <c r="B511" s="14">
        <v>-146456.43772939703</v>
      </c>
      <c r="C511" s="14">
        <v>-169419.54833654314</v>
      </c>
      <c r="D511" s="14">
        <v>35017.995856325215</v>
      </c>
      <c r="E511" s="14">
        <v>-160894.23778522378</v>
      </c>
      <c r="F511" s="14">
        <v>-160109.48390295528</v>
      </c>
      <c r="G511" s="14">
        <f t="shared" si="15"/>
        <v>-601861.71189779404</v>
      </c>
      <c r="H511" s="14">
        <v>447010.21481024561</v>
      </c>
      <c r="I511" s="14">
        <f t="shared" si="16"/>
        <v>-154851.49708754843</v>
      </c>
      <c r="J511" s="28">
        <f>+VLOOKUP(A511,[1]Sheet1!$B$16:$T$703,15,FALSE)</f>
        <v>447010.3</v>
      </c>
      <c r="K511" s="28">
        <f>+VLOOKUP(A511,[1]Sheet1!$B$16:$T$703,16,FALSE)</f>
        <v>0</v>
      </c>
      <c r="L511" s="31">
        <f>+VLOOKUP(A511,[1]Sheet1!$B$16:$T$703,19,FALSE)</f>
        <v>2</v>
      </c>
    </row>
    <row r="512" spans="1:12" x14ac:dyDescent="0.25">
      <c r="A512" t="s">
        <v>53</v>
      </c>
      <c r="B512" s="14">
        <v>-82154.058011521745</v>
      </c>
      <c r="C512" s="14">
        <v>-101029.65234248427</v>
      </c>
      <c r="D512" s="14">
        <v>21667.627646114892</v>
      </c>
      <c r="E512" s="14">
        <v>-72505.273978287267</v>
      </c>
      <c r="F512" s="14">
        <v>21343.655234164715</v>
      </c>
      <c r="G512" s="14">
        <f t="shared" si="15"/>
        <v>-212677.70145201372</v>
      </c>
      <c r="H512" s="14">
        <v>197789.03847365189</v>
      </c>
      <c r="I512" s="14">
        <f t="shared" si="16"/>
        <v>-14888.662978361826</v>
      </c>
      <c r="J512" s="28">
        <f>+VLOOKUP(A512,[1]Sheet1!$B$16:$T$703,15,FALSE)</f>
        <v>197789.1</v>
      </c>
      <c r="K512" s="28">
        <f>+VLOOKUP(A512,[1]Sheet1!$B$16:$T$703,16,FALSE)</f>
        <v>0</v>
      </c>
      <c r="L512" s="31">
        <f>+VLOOKUP(A512,[1]Sheet1!$B$16:$T$703,19,FALSE)</f>
        <v>1</v>
      </c>
    </row>
    <row r="513" spans="1:12" x14ac:dyDescent="0.25">
      <c r="A513" t="s">
        <v>285</v>
      </c>
      <c r="B513" s="14">
        <v>-91514.136649983266</v>
      </c>
      <c r="C513" s="14">
        <v>118252.95571611187</v>
      </c>
      <c r="D513" s="14">
        <v>43732.06286886429</v>
      </c>
      <c r="E513" s="14">
        <v>-1888.1784973062092</v>
      </c>
      <c r="F513" s="14">
        <v>-196950.96257443013</v>
      </c>
      <c r="G513" s="14">
        <f t="shared" si="15"/>
        <v>-128368.25913674344</v>
      </c>
      <c r="H513" s="14">
        <v>415346.73031973996</v>
      </c>
      <c r="I513" s="14">
        <f t="shared" si="16"/>
        <v>286978.47118299652</v>
      </c>
      <c r="J513" s="28">
        <f>+VLOOKUP(A513,[1]Sheet1!$B$16:$T$703,15,FALSE)</f>
        <v>128368.26</v>
      </c>
      <c r="K513" s="28">
        <f>+VLOOKUP(A513,[1]Sheet1!$B$16:$T$703,16,FALSE)</f>
        <v>0</v>
      </c>
      <c r="L513" s="31">
        <f>+VLOOKUP(A513,[1]Sheet1!$B$16:$T$703,19,FALSE)</f>
        <v>0</v>
      </c>
    </row>
    <row r="514" spans="1:12" x14ac:dyDescent="0.25">
      <c r="A514" t="s">
        <v>124</v>
      </c>
      <c r="B514" s="14">
        <v>0</v>
      </c>
      <c r="C514" s="14">
        <v>-78187.26643516247</v>
      </c>
      <c r="D514" s="14">
        <v>23532.695681398065</v>
      </c>
      <c r="E514" s="14">
        <v>-150805.25297643131</v>
      </c>
      <c r="F514" s="14">
        <v>45848.751306299484</v>
      </c>
      <c r="G514" s="14">
        <f t="shared" si="15"/>
        <v>-159611.07242389623</v>
      </c>
      <c r="H514" s="14">
        <v>413292.63846715068</v>
      </c>
      <c r="I514" s="14">
        <f t="shared" si="16"/>
        <v>253681.56604325445</v>
      </c>
      <c r="J514" s="28">
        <f>+VLOOKUP(A514,[1]Sheet1!$B$16:$T$703,15,FALSE)</f>
        <v>159611.07</v>
      </c>
      <c r="K514" s="28">
        <f>+VLOOKUP(A514,[1]Sheet1!$B$16:$T$703,16,FALSE)</f>
        <v>0</v>
      </c>
      <c r="L514" s="31">
        <f>+VLOOKUP(A514,[1]Sheet1!$B$16:$T$703,19,FALSE)</f>
        <v>0</v>
      </c>
    </row>
    <row r="515" spans="1:12" x14ac:dyDescent="0.25">
      <c r="A515" t="s">
        <v>461</v>
      </c>
      <c r="B515" s="14">
        <v>40312.108994440699</v>
      </c>
      <c r="C515" s="14">
        <v>9742.4323163348963</v>
      </c>
      <c r="D515" s="14">
        <v>-82.59647465593298</v>
      </c>
      <c r="E515" s="14">
        <v>-161283.59809143993</v>
      </c>
      <c r="F515" s="14">
        <v>-166179.17982760962</v>
      </c>
      <c r="G515" s="14">
        <f t="shared" si="15"/>
        <v>-277490.83308292989</v>
      </c>
      <c r="H515" s="14">
        <v>380632.46591143956</v>
      </c>
      <c r="I515" s="14">
        <f t="shared" si="16"/>
        <v>103141.63282850967</v>
      </c>
      <c r="J515" s="28">
        <f>+VLOOKUP(A515,[1]Sheet1!$B$16:$T$703,15,FALSE)</f>
        <v>277490.83</v>
      </c>
      <c r="K515" s="28">
        <f>+VLOOKUP(A515,[1]Sheet1!$B$16:$T$703,16,FALSE)</f>
        <v>0</v>
      </c>
      <c r="L515" s="31">
        <f>+VLOOKUP(A515,[1]Sheet1!$B$16:$T$703,19,FALSE)</f>
        <v>0</v>
      </c>
    </row>
    <row r="516" spans="1:12" x14ac:dyDescent="0.25">
      <c r="A516" t="s">
        <v>64</v>
      </c>
      <c r="B516" s="14">
        <v>-136879.09796211583</v>
      </c>
      <c r="C516" s="14">
        <v>-79903.891811649708</v>
      </c>
      <c r="D516" s="14">
        <v>-145897.43733741116</v>
      </c>
      <c r="E516" s="14">
        <v>32831.140054914416</v>
      </c>
      <c r="F516" s="14">
        <v>-102094.93894477282</v>
      </c>
      <c r="G516" s="14">
        <f t="shared" si="15"/>
        <v>-431944.22600103513</v>
      </c>
      <c r="H516" s="14">
        <v>359981.51385205024</v>
      </c>
      <c r="I516" s="14">
        <f t="shared" si="16"/>
        <v>-71962.712148984894</v>
      </c>
      <c r="J516" s="28">
        <f>+VLOOKUP(A516,[1]Sheet1!$B$16:$T$703,15,FALSE)</f>
        <v>359981.6</v>
      </c>
      <c r="K516" s="28">
        <f>+VLOOKUP(A516,[1]Sheet1!$B$16:$T$703,16,FALSE)</f>
        <v>0</v>
      </c>
      <c r="L516" s="31">
        <f>+VLOOKUP(A516,[1]Sheet1!$B$16:$T$703,19,FALSE)</f>
        <v>2</v>
      </c>
    </row>
    <row r="517" spans="1:12" x14ac:dyDescent="0.25">
      <c r="A517" t="s">
        <v>460</v>
      </c>
      <c r="B517" s="14">
        <v>11873.334096189035</v>
      </c>
      <c r="C517" s="14">
        <v>-14250.199133584554</v>
      </c>
      <c r="D517" s="14">
        <v>-246186.18101816525</v>
      </c>
      <c r="E517" s="14">
        <v>-222649.96233567357</v>
      </c>
      <c r="F517" s="14">
        <v>125686.5292396088</v>
      </c>
      <c r="G517" s="14">
        <f t="shared" si="15"/>
        <v>-345526.47915162554</v>
      </c>
      <c r="H517" s="14">
        <v>665945.44903841079</v>
      </c>
      <c r="I517" s="14">
        <f t="shared" si="16"/>
        <v>320418.96988678526</v>
      </c>
      <c r="J517" s="28">
        <f>+VLOOKUP(A517,[1]Sheet1!$B$16:$T$703,15,FALSE)</f>
        <v>345526.48</v>
      </c>
      <c r="K517" s="28">
        <f>+VLOOKUP(A517,[1]Sheet1!$B$16:$T$703,16,FALSE)</f>
        <v>0</v>
      </c>
      <c r="L517" s="31">
        <f>+VLOOKUP(A517,[1]Sheet1!$B$16:$T$703,19,FALSE)</f>
        <v>0</v>
      </c>
    </row>
    <row r="518" spans="1:12" x14ac:dyDescent="0.25">
      <c r="A518" t="s">
        <v>31</v>
      </c>
      <c r="B518" s="14">
        <v>133997.38593021309</v>
      </c>
      <c r="C518" s="14">
        <v>161567.82470415343</v>
      </c>
      <c r="D518" s="14">
        <v>145424.03801689236</v>
      </c>
      <c r="E518" s="14">
        <v>108817.21940048038</v>
      </c>
      <c r="F518" s="14">
        <v>104418.79572079753</v>
      </c>
      <c r="G518" s="14">
        <f t="shared" si="15"/>
        <v>654225.26377253677</v>
      </c>
      <c r="H518" s="14">
        <v>626675.64969441714</v>
      </c>
      <c r="I518" s="14">
        <f t="shared" si="16"/>
        <v>1280900.9134669539</v>
      </c>
      <c r="J518" s="28">
        <f>+VLOOKUP(A518,[1]Sheet1!$B$16:$T$703,15,FALSE)</f>
        <v>0</v>
      </c>
      <c r="K518" s="28">
        <f>+VLOOKUP(A518,[1]Sheet1!$B$16:$T$703,16,FALSE)</f>
        <v>0</v>
      </c>
      <c r="L518" s="31">
        <f>+VLOOKUP(A518,[1]Sheet1!$B$16:$T$703,19,FALSE)</f>
        <v>0</v>
      </c>
    </row>
    <row r="519" spans="1:12" x14ac:dyDescent="0.25">
      <c r="A519" t="s">
        <v>456</v>
      </c>
      <c r="B519" s="14">
        <v>-175640.09765998847</v>
      </c>
      <c r="C519" s="14">
        <v>-168331.28329282027</v>
      </c>
      <c r="D519" s="14">
        <v>-124689.91702924581</v>
      </c>
      <c r="E519" s="14">
        <v>-118049.2279860462</v>
      </c>
      <c r="F519" s="14">
        <v>-113712.18585824106</v>
      </c>
      <c r="G519" s="14">
        <f t="shared" si="15"/>
        <v>-700422.71182634181</v>
      </c>
      <c r="H519" s="14">
        <v>403745.66313413903</v>
      </c>
      <c r="I519" s="14">
        <f t="shared" si="16"/>
        <v>-296677.04869220278</v>
      </c>
      <c r="J519" s="28">
        <f>+VLOOKUP(A519,[1]Sheet1!$B$16:$T$703,15,FALSE)</f>
        <v>403745.7</v>
      </c>
      <c r="K519" s="28">
        <f>+VLOOKUP(A519,[1]Sheet1!$B$16:$T$703,16,FALSE)</f>
        <v>0</v>
      </c>
      <c r="L519" s="31">
        <f>+VLOOKUP(A519,[1]Sheet1!$B$16:$T$703,19,FALSE)</f>
        <v>7</v>
      </c>
    </row>
    <row r="520" spans="1:12" x14ac:dyDescent="0.25">
      <c r="A520" t="s">
        <v>270</v>
      </c>
      <c r="B520" s="14">
        <v>-106431.49632150262</v>
      </c>
      <c r="C520" s="14">
        <v>-103641.81039240435</v>
      </c>
      <c r="D520" s="14">
        <v>-32479.745454161126</v>
      </c>
      <c r="E520" s="14">
        <v>-101317.53369724266</v>
      </c>
      <c r="F520" s="14">
        <v>108780.46405423421</v>
      </c>
      <c r="G520" s="14">
        <f t="shared" si="15"/>
        <v>-235090.12181107659</v>
      </c>
      <c r="H520" s="14">
        <v>222699.73088371969</v>
      </c>
      <c r="I520" s="14">
        <f t="shared" si="16"/>
        <v>-12390.390927356901</v>
      </c>
      <c r="J520" s="28">
        <f>+VLOOKUP(A520,[1]Sheet1!$B$16:$T$703,15,FALSE)</f>
        <v>222699.8</v>
      </c>
      <c r="K520" s="28">
        <f>+VLOOKUP(A520,[1]Sheet1!$B$16:$T$703,16,FALSE)</f>
        <v>0</v>
      </c>
      <c r="L520" s="31">
        <f>+VLOOKUP(A520,[1]Sheet1!$B$16:$T$703,19,FALSE)</f>
        <v>0</v>
      </c>
    </row>
    <row r="521" spans="1:12" x14ac:dyDescent="0.25">
      <c r="A521" t="s">
        <v>452</v>
      </c>
      <c r="B521" s="14">
        <v>-70117.042773951951</v>
      </c>
      <c r="C521" s="14">
        <v>199152.94974607974</v>
      </c>
      <c r="D521" s="14">
        <v>-97488.103605595315</v>
      </c>
      <c r="E521" s="14">
        <v>73702.852288979484</v>
      </c>
      <c r="F521" s="14">
        <v>79648.016673588601</v>
      </c>
      <c r="G521" s="14">
        <f t="shared" si="15"/>
        <v>184898.67232910055</v>
      </c>
      <c r="H521" s="14">
        <v>415814.3309656987</v>
      </c>
      <c r="I521" s="14">
        <f t="shared" si="16"/>
        <v>600713.00329479924</v>
      </c>
      <c r="J521" s="28">
        <f>+VLOOKUP(A521,[1]Sheet1!$B$16:$T$703,15,FALSE)</f>
        <v>0</v>
      </c>
      <c r="K521" s="28">
        <f>+VLOOKUP(A521,[1]Sheet1!$B$16:$T$703,16,FALSE)</f>
        <v>0</v>
      </c>
      <c r="L521" s="31">
        <f>+VLOOKUP(A521,[1]Sheet1!$B$16:$T$703,19,FALSE)</f>
        <v>0</v>
      </c>
    </row>
    <row r="522" spans="1:12" x14ac:dyDescent="0.25">
      <c r="A522" t="s">
        <v>304</v>
      </c>
      <c r="B522" s="14">
        <v>-175847.24486410967</v>
      </c>
      <c r="C522" s="14">
        <v>-165227.21274132573</v>
      </c>
      <c r="D522" s="14">
        <v>-137214.08524769798</v>
      </c>
      <c r="E522" s="14">
        <v>123767.90457645703</v>
      </c>
      <c r="F522" s="14">
        <v>55330.352460144743</v>
      </c>
      <c r="G522" s="14">
        <f t="shared" si="15"/>
        <v>-299190.28581653163</v>
      </c>
      <c r="H522" s="14">
        <v>381385.65507888002</v>
      </c>
      <c r="I522" s="14">
        <f t="shared" si="16"/>
        <v>82195.369262348395</v>
      </c>
      <c r="J522" s="28">
        <f>+VLOOKUP(A522,[1]Sheet1!$B$16:$T$703,15,FALSE)</f>
        <v>299190.28999999998</v>
      </c>
      <c r="K522" s="28">
        <f>+VLOOKUP(A522,[1]Sheet1!$B$16:$T$703,16,FALSE)</f>
        <v>0</v>
      </c>
      <c r="L522" s="31">
        <f>+VLOOKUP(A522,[1]Sheet1!$B$16:$T$703,19,FALSE)</f>
        <v>0</v>
      </c>
    </row>
    <row r="523" spans="1:12" x14ac:dyDescent="0.25">
      <c r="A523" t="s">
        <v>558</v>
      </c>
      <c r="B523" s="14">
        <v>7454.1147793733489</v>
      </c>
      <c r="C523" s="14">
        <v>5893.9196628629734</v>
      </c>
      <c r="D523" s="14">
        <v>1522.9769089431647</v>
      </c>
      <c r="E523" s="14">
        <v>0</v>
      </c>
      <c r="F523" s="14">
        <v>0</v>
      </c>
      <c r="G523" s="14">
        <f t="shared" si="15"/>
        <v>14871.011351179488</v>
      </c>
      <c r="H523" s="14">
        <v>10432.460440942279</v>
      </c>
      <c r="I523" s="14">
        <f t="shared" si="16"/>
        <v>25303.471792121767</v>
      </c>
      <c r="J523" s="28">
        <f>+VLOOKUP(A523,[1]Sheet1!$B$16:$T$703,15,FALSE)</f>
        <v>25303</v>
      </c>
      <c r="K523" s="28">
        <f>+VLOOKUP(A523,[1]Sheet1!$B$16:$T$703,16,FALSE)</f>
        <v>0</v>
      </c>
      <c r="L523" s="31">
        <f>+VLOOKUP(A523,[1]Sheet1!$B$16:$T$703,19,FALSE)</f>
        <v>0</v>
      </c>
    </row>
    <row r="524" spans="1:12" x14ac:dyDescent="0.25">
      <c r="A524" t="s">
        <v>112</v>
      </c>
      <c r="B524" s="14">
        <v>410389.74108614732</v>
      </c>
      <c r="C524" s="14">
        <v>529839.13938501803</v>
      </c>
      <c r="D524" s="14">
        <v>520098.0918340786</v>
      </c>
      <c r="E524" s="14">
        <v>490932.15589310945</v>
      </c>
      <c r="F524" s="14">
        <v>443569.66174072481</v>
      </c>
      <c r="G524" s="14">
        <f t="shared" si="15"/>
        <v>2394828.789939078</v>
      </c>
      <c r="H524" s="14">
        <v>1014754.9244866894</v>
      </c>
      <c r="I524" s="14">
        <f t="shared" si="16"/>
        <v>3409583.7144257673</v>
      </c>
      <c r="J524" s="28">
        <f>+VLOOKUP(A524,[1]Sheet1!$B$16:$T$703,15,FALSE)</f>
        <v>0</v>
      </c>
      <c r="K524" s="28">
        <f>+VLOOKUP(A524,[1]Sheet1!$B$16:$T$703,16,FALSE)</f>
        <v>0</v>
      </c>
      <c r="L524" s="31">
        <f>+VLOOKUP(A524,[1]Sheet1!$B$16:$T$703,19,FALSE)</f>
        <v>0</v>
      </c>
    </row>
    <row r="525" spans="1:12" x14ac:dyDescent="0.25">
      <c r="A525" t="s">
        <v>225</v>
      </c>
      <c r="B525" s="14">
        <v>-284161.60141161131</v>
      </c>
      <c r="C525" s="14">
        <v>143748.48697155342</v>
      </c>
      <c r="D525" s="14">
        <v>152431.75615338562</v>
      </c>
      <c r="E525" s="14">
        <v>218913.02884539901</v>
      </c>
      <c r="F525" s="14">
        <v>251362.45638245685</v>
      </c>
      <c r="G525" s="14">
        <f t="shared" si="15"/>
        <v>482294.12694118358</v>
      </c>
      <c r="H525" s="14">
        <v>400340.33158526319</v>
      </c>
      <c r="I525" s="14">
        <f t="shared" si="16"/>
        <v>882634.45852644672</v>
      </c>
      <c r="J525" s="28">
        <f>+VLOOKUP(A525,[1]Sheet1!$B$16:$T$703,15,FALSE)</f>
        <v>0</v>
      </c>
      <c r="K525" s="28">
        <f>+VLOOKUP(A525,[1]Sheet1!$B$16:$T$703,16,FALSE)</f>
        <v>0</v>
      </c>
      <c r="L525" s="31">
        <f>+VLOOKUP(A525,[1]Sheet1!$B$16:$T$703,19,FALSE)</f>
        <v>0</v>
      </c>
    </row>
    <row r="526" spans="1:12" x14ac:dyDescent="0.25">
      <c r="A526" t="s">
        <v>264</v>
      </c>
      <c r="B526" s="14">
        <v>203141.95645492541</v>
      </c>
      <c r="C526" s="14">
        <v>246980.94516111491</v>
      </c>
      <c r="D526" s="14">
        <v>204886.189142544</v>
      </c>
      <c r="E526" s="14">
        <v>156040.32926373623</v>
      </c>
      <c r="F526" s="14">
        <v>140572.97034688963</v>
      </c>
      <c r="G526" s="14">
        <f t="shared" si="15"/>
        <v>951622.39036921016</v>
      </c>
      <c r="H526" s="14">
        <v>828461.62351497228</v>
      </c>
      <c r="I526" s="14">
        <f t="shared" si="16"/>
        <v>1780084.0138841826</v>
      </c>
      <c r="J526" s="28">
        <f>+VLOOKUP(A526,[1]Sheet1!$B$16:$T$703,15,FALSE)</f>
        <v>0</v>
      </c>
      <c r="K526" s="28">
        <f>+VLOOKUP(A526,[1]Sheet1!$B$16:$T$703,16,FALSE)</f>
        <v>0</v>
      </c>
      <c r="L526" s="31">
        <f>+VLOOKUP(A526,[1]Sheet1!$B$16:$T$703,19,FALSE)</f>
        <v>0</v>
      </c>
    </row>
    <row r="527" spans="1:12" x14ac:dyDescent="0.25">
      <c r="A527" t="s">
        <v>209</v>
      </c>
      <c r="B527" s="14">
        <v>-104313.08391792772</v>
      </c>
      <c r="C527" s="14">
        <v>-89136.176204091418</v>
      </c>
      <c r="D527" s="14">
        <v>-94035.323849173728</v>
      </c>
      <c r="E527" s="14">
        <v>82348.858927421665</v>
      </c>
      <c r="F527" s="14">
        <v>93707.282126028367</v>
      </c>
      <c r="G527" s="14">
        <f t="shared" ref="G527:G590" si="17">SUM(B527:F527)</f>
        <v>-111428.44291774284</v>
      </c>
      <c r="H527" s="14">
        <v>269959.58825354825</v>
      </c>
      <c r="I527" s="14">
        <f t="shared" ref="I527:I590" si="18">G527+H527</f>
        <v>158531.14533580543</v>
      </c>
      <c r="J527" s="28">
        <f>+VLOOKUP(A527,[1]Sheet1!$B$16:$T$703,15,FALSE)</f>
        <v>111428.44</v>
      </c>
      <c r="K527" s="28">
        <f>+VLOOKUP(A527,[1]Sheet1!$B$16:$T$703,16,FALSE)</f>
        <v>0</v>
      </c>
      <c r="L527" s="31">
        <f>+VLOOKUP(A527,[1]Sheet1!$B$16:$T$703,19,FALSE)</f>
        <v>0</v>
      </c>
    </row>
    <row r="528" spans="1:12" x14ac:dyDescent="0.25">
      <c r="A528" t="s">
        <v>337</v>
      </c>
      <c r="B528" s="14">
        <v>84384.190629680554</v>
      </c>
      <c r="C528" s="14">
        <v>-74543.302217296339</v>
      </c>
      <c r="D528" s="14">
        <v>118068.29659445687</v>
      </c>
      <c r="E528" s="14">
        <v>102629.46966363634</v>
      </c>
      <c r="F528" s="14">
        <v>165335.09946654085</v>
      </c>
      <c r="G528" s="14">
        <f t="shared" si="17"/>
        <v>395873.75413701829</v>
      </c>
      <c r="H528" s="14">
        <v>285844.28895753983</v>
      </c>
      <c r="I528" s="14">
        <f t="shared" si="18"/>
        <v>681718.04309455818</v>
      </c>
      <c r="J528" s="28">
        <f>+VLOOKUP(A528,[1]Sheet1!$B$16:$T$703,15,FALSE)</f>
        <v>0</v>
      </c>
      <c r="K528" s="28">
        <f>+VLOOKUP(A528,[1]Sheet1!$B$16:$T$703,16,FALSE)</f>
        <v>0</v>
      </c>
      <c r="L528" s="31">
        <f>+VLOOKUP(A528,[1]Sheet1!$B$16:$T$703,19,FALSE)</f>
        <v>0</v>
      </c>
    </row>
    <row r="529" spans="1:12" x14ac:dyDescent="0.25">
      <c r="A529" t="s">
        <v>511</v>
      </c>
      <c r="B529" s="14">
        <v>267766.38859302766</v>
      </c>
      <c r="C529" s="14">
        <v>172788.20015451909</v>
      </c>
      <c r="D529" s="14">
        <v>140265.67682829653</v>
      </c>
      <c r="E529" s="14">
        <v>135362.75802620032</v>
      </c>
      <c r="F529" s="14">
        <v>106298.10970134631</v>
      </c>
      <c r="G529" s="14">
        <f t="shared" si="17"/>
        <v>822481.13330338988</v>
      </c>
      <c r="H529" s="14">
        <v>614120.50251710508</v>
      </c>
      <c r="I529" s="14">
        <f t="shared" si="18"/>
        <v>1436601.635820495</v>
      </c>
      <c r="J529" s="28">
        <f>+VLOOKUP(A529,[1]Sheet1!$B$16:$T$703,15,FALSE)</f>
        <v>0</v>
      </c>
      <c r="K529" s="28">
        <f>+VLOOKUP(A529,[1]Sheet1!$B$16:$T$703,16,FALSE)</f>
        <v>0</v>
      </c>
      <c r="L529" s="31">
        <f>+VLOOKUP(A529,[1]Sheet1!$B$16:$T$703,19,FALSE)</f>
        <v>0</v>
      </c>
    </row>
    <row r="530" spans="1:12" x14ac:dyDescent="0.25">
      <c r="A530" t="s">
        <v>132</v>
      </c>
      <c r="B530" s="14">
        <v>17343.811382804008</v>
      </c>
      <c r="C530" s="14">
        <v>48832.280875104072</v>
      </c>
      <c r="D530" s="14">
        <v>-267311.08245848207</v>
      </c>
      <c r="E530" s="14">
        <v>27617.572667609958</v>
      </c>
      <c r="F530" s="14">
        <v>26499.75475535469</v>
      </c>
      <c r="G530" s="14">
        <f t="shared" si="17"/>
        <v>-147017.66277760934</v>
      </c>
      <c r="H530" s="14">
        <v>582862.95425472618</v>
      </c>
      <c r="I530" s="14">
        <f t="shared" si="18"/>
        <v>435845.29147711687</v>
      </c>
      <c r="J530" s="28">
        <f>+VLOOKUP(A530,[1]Sheet1!$B$16:$T$703,15,FALSE)</f>
        <v>147017.66</v>
      </c>
      <c r="K530" s="28">
        <f>+VLOOKUP(A530,[1]Sheet1!$B$16:$T$703,16,FALSE)</f>
        <v>0</v>
      </c>
      <c r="L530" s="31">
        <f>+VLOOKUP(A530,[1]Sheet1!$B$16:$T$703,19,FALSE)</f>
        <v>0</v>
      </c>
    </row>
    <row r="531" spans="1:12" x14ac:dyDescent="0.25">
      <c r="A531" t="s">
        <v>255</v>
      </c>
      <c r="B531" s="14">
        <v>280011.70973546727</v>
      </c>
      <c r="C531" s="14">
        <v>68120.484715844854</v>
      </c>
      <c r="D531" s="14">
        <v>523796.4045243244</v>
      </c>
      <c r="E531" s="14">
        <v>534840.43983689777</v>
      </c>
      <c r="F531" s="14">
        <v>301416.9901091067</v>
      </c>
      <c r="G531" s="14">
        <f t="shared" si="17"/>
        <v>1708186.0289216412</v>
      </c>
      <c r="H531" s="14">
        <v>1105374.2082227636</v>
      </c>
      <c r="I531" s="14">
        <f t="shared" si="18"/>
        <v>2813560.237144405</v>
      </c>
      <c r="J531" s="28">
        <f>+VLOOKUP(A531,[1]Sheet1!$B$16:$T$703,15,FALSE)</f>
        <v>0</v>
      </c>
      <c r="K531" s="28">
        <f>+VLOOKUP(A531,[1]Sheet1!$B$16:$T$703,16,FALSE)</f>
        <v>0</v>
      </c>
      <c r="L531" s="31">
        <f>+VLOOKUP(A531,[1]Sheet1!$B$16:$T$703,19,FALSE)</f>
        <v>0</v>
      </c>
    </row>
    <row r="532" spans="1:12" x14ac:dyDescent="0.25">
      <c r="A532" t="s">
        <v>351</v>
      </c>
      <c r="B532" s="14">
        <v>12154.773563184252</v>
      </c>
      <c r="C532" s="14">
        <v>163480.56171461541</v>
      </c>
      <c r="D532" s="14">
        <v>156507.52785917051</v>
      </c>
      <c r="E532" s="14">
        <v>-7583.1154866658517</v>
      </c>
      <c r="F532" s="14">
        <v>102490.26405647174</v>
      </c>
      <c r="G532" s="14">
        <f t="shared" si="17"/>
        <v>427050.0117067761</v>
      </c>
      <c r="H532" s="14">
        <v>566395.22535624984</v>
      </c>
      <c r="I532" s="14">
        <f t="shared" si="18"/>
        <v>993445.23706302594</v>
      </c>
      <c r="J532" s="28">
        <f>+VLOOKUP(A532,[1]Sheet1!$B$16:$T$703,15,FALSE)</f>
        <v>0</v>
      </c>
      <c r="K532" s="28">
        <f>+VLOOKUP(A532,[1]Sheet1!$B$16:$T$703,16,FALSE)</f>
        <v>0</v>
      </c>
      <c r="L532" s="31">
        <f>+VLOOKUP(A532,[1]Sheet1!$B$16:$T$703,19,FALSE)</f>
        <v>0</v>
      </c>
    </row>
    <row r="533" spans="1:12" x14ac:dyDescent="0.25">
      <c r="A533" t="s">
        <v>28</v>
      </c>
      <c r="B533" s="14">
        <v>319740.24141831731</v>
      </c>
      <c r="C533" s="14">
        <v>317012.04569628998</v>
      </c>
      <c r="D533" s="14">
        <v>277755.68278299819</v>
      </c>
      <c r="E533" s="14">
        <v>122072.07573952318</v>
      </c>
      <c r="F533" s="14">
        <v>-22063.814668299263</v>
      </c>
      <c r="G533" s="14">
        <f t="shared" si="17"/>
        <v>1014516.2309688294</v>
      </c>
      <c r="H533" s="14">
        <v>577242.16886215878</v>
      </c>
      <c r="I533" s="14">
        <f t="shared" si="18"/>
        <v>1591758.3998309881</v>
      </c>
      <c r="J533" s="28">
        <f>+VLOOKUP(A533,[1]Sheet1!$B$16:$T$703,15,FALSE)</f>
        <v>0</v>
      </c>
      <c r="K533" s="28">
        <f>+VLOOKUP(A533,[1]Sheet1!$B$16:$T$703,16,FALSE)</f>
        <v>0</v>
      </c>
      <c r="L533" s="31">
        <f>+VLOOKUP(A533,[1]Sheet1!$B$16:$T$703,19,FALSE)</f>
        <v>0</v>
      </c>
    </row>
    <row r="534" spans="1:12" x14ac:dyDescent="0.25">
      <c r="A534" t="s">
        <v>335</v>
      </c>
      <c r="B534" s="14">
        <v>1779.0857247806052</v>
      </c>
      <c r="C534" s="14">
        <v>40060.70415496621</v>
      </c>
      <c r="D534" s="14">
        <v>20034.165128192471</v>
      </c>
      <c r="E534" s="14">
        <v>3432.0414892488589</v>
      </c>
      <c r="F534" s="14">
        <v>-21818.996313235144</v>
      </c>
      <c r="G534" s="14">
        <f t="shared" si="17"/>
        <v>43487.000183953001</v>
      </c>
      <c r="H534" s="14">
        <v>66953.39624005415</v>
      </c>
      <c r="I534" s="14">
        <f t="shared" si="18"/>
        <v>110440.39642400715</v>
      </c>
      <c r="J534" s="28">
        <f>+VLOOKUP(A534,[1]Sheet1!$B$16:$T$703,15,FALSE)</f>
        <v>0</v>
      </c>
      <c r="K534" s="28">
        <f>+VLOOKUP(A534,[1]Sheet1!$B$16:$T$703,16,FALSE)</f>
        <v>0</v>
      </c>
      <c r="L534" s="31">
        <f>+VLOOKUP(A534,[1]Sheet1!$B$16:$T$703,19,FALSE)</f>
        <v>0</v>
      </c>
    </row>
    <row r="535" spans="1:12" x14ac:dyDescent="0.25">
      <c r="A535" t="s">
        <v>187</v>
      </c>
      <c r="B535" s="14">
        <v>6684.8503572575719</v>
      </c>
      <c r="C535" s="14">
        <v>-126009.66846923939</v>
      </c>
      <c r="D535" s="14">
        <v>17991.880892054654</v>
      </c>
      <c r="E535" s="14">
        <v>-101307.93125285616</v>
      </c>
      <c r="F535" s="14">
        <v>-93944.903645652827</v>
      </c>
      <c r="G535" s="14">
        <f t="shared" si="17"/>
        <v>-296585.77211843611</v>
      </c>
      <c r="H535" s="14">
        <v>326092.26698939916</v>
      </c>
      <c r="I535" s="14">
        <f t="shared" si="18"/>
        <v>29506.494870963041</v>
      </c>
      <c r="J535" s="28">
        <f>+VLOOKUP(A535,[1]Sheet1!$B$16:$T$703,15,FALSE)</f>
        <v>296585.77</v>
      </c>
      <c r="K535" s="28">
        <f>+VLOOKUP(A535,[1]Sheet1!$B$16:$T$703,16,FALSE)</f>
        <v>0</v>
      </c>
      <c r="L535" s="31">
        <f>+VLOOKUP(A535,[1]Sheet1!$B$16:$T$703,19,FALSE)</f>
        <v>0</v>
      </c>
    </row>
    <row r="536" spans="1:12" x14ac:dyDescent="0.25">
      <c r="A536" t="s">
        <v>536</v>
      </c>
      <c r="B536" s="14">
        <v>11134.029581844487</v>
      </c>
      <c r="C536" s="14">
        <v>-289770.40568769752</v>
      </c>
      <c r="D536" s="14">
        <v>-298065.77833271987</v>
      </c>
      <c r="E536" s="14">
        <v>-294353.71508864046</v>
      </c>
      <c r="F536" s="14">
        <v>-250205.65802392436</v>
      </c>
      <c r="G536" s="14">
        <f t="shared" si="17"/>
        <v>-1121261.5275511378</v>
      </c>
      <c r="H536" s="14">
        <v>802591.63943188416</v>
      </c>
      <c r="I536" s="14">
        <f t="shared" si="18"/>
        <v>-318669.88811925368</v>
      </c>
      <c r="J536" s="28">
        <f>+VLOOKUP(A536,[1]Sheet1!$B$16:$T$703,15,FALSE)</f>
        <v>802591.7</v>
      </c>
      <c r="K536" s="28">
        <f>+VLOOKUP(A536,[1]Sheet1!$B$16:$T$703,16,FALSE)</f>
        <v>0</v>
      </c>
      <c r="L536" s="31">
        <f>+VLOOKUP(A536,[1]Sheet1!$B$16:$T$703,19,FALSE)</f>
        <v>3</v>
      </c>
    </row>
    <row r="537" spans="1:12" x14ac:dyDescent="0.25">
      <c r="A537" t="s">
        <v>403</v>
      </c>
      <c r="B537" s="14">
        <v>-31292.072308509079</v>
      </c>
      <c r="C537" s="14">
        <v>42649.373678351985</v>
      </c>
      <c r="D537" s="14">
        <v>37787.462682757054</v>
      </c>
      <c r="E537" s="14">
        <v>15238.472705229788</v>
      </c>
      <c r="F537" s="14">
        <v>6994.6761206511283</v>
      </c>
      <c r="G537" s="14">
        <f t="shared" si="17"/>
        <v>71377.912878480871</v>
      </c>
      <c r="H537" s="14">
        <v>70416.530939941877</v>
      </c>
      <c r="I537" s="14">
        <f t="shared" si="18"/>
        <v>141794.44381842273</v>
      </c>
      <c r="J537" s="28">
        <f>+VLOOKUP(A537,[1]Sheet1!$B$16:$T$703,15,FALSE)</f>
        <v>0</v>
      </c>
      <c r="K537" s="28">
        <f>+VLOOKUP(A537,[1]Sheet1!$B$16:$T$703,16,FALSE)</f>
        <v>0</v>
      </c>
      <c r="L537" s="31">
        <f>+VLOOKUP(A537,[1]Sheet1!$B$16:$T$703,19,FALSE)</f>
        <v>0</v>
      </c>
    </row>
    <row r="538" spans="1:12" x14ac:dyDescent="0.25">
      <c r="A538" t="s">
        <v>301</v>
      </c>
      <c r="B538" s="14">
        <v>-97682.760878896413</v>
      </c>
      <c r="C538" s="14">
        <v>-112714.71964592823</v>
      </c>
      <c r="D538" s="14">
        <v>29068.547969904528</v>
      </c>
      <c r="E538" s="14">
        <v>45451.754094254422</v>
      </c>
      <c r="F538" s="14">
        <v>56295.959289923638</v>
      </c>
      <c r="G538" s="14">
        <f t="shared" si="17"/>
        <v>-79581.219170742057</v>
      </c>
      <c r="H538" s="14">
        <v>286032.139653055</v>
      </c>
      <c r="I538" s="14">
        <f t="shared" si="18"/>
        <v>206450.92048231294</v>
      </c>
      <c r="J538" s="28">
        <f>+VLOOKUP(A538,[1]Sheet1!$B$16:$T$703,15,FALSE)</f>
        <v>79581.22</v>
      </c>
      <c r="K538" s="28">
        <f>+VLOOKUP(A538,[1]Sheet1!$B$16:$T$703,16,FALSE)</f>
        <v>0</v>
      </c>
      <c r="L538" s="31">
        <f>+VLOOKUP(A538,[1]Sheet1!$B$16:$T$703,19,FALSE)</f>
        <v>0</v>
      </c>
    </row>
    <row r="539" spans="1:12" x14ac:dyDescent="0.25">
      <c r="A539" t="s">
        <v>378</v>
      </c>
      <c r="B539" s="14">
        <v>142837.17948197163</v>
      </c>
      <c r="C539" s="14">
        <v>315485.98060548038</v>
      </c>
      <c r="D539" s="14">
        <v>288337.90447053191</v>
      </c>
      <c r="E539" s="14">
        <v>117947.63687601985</v>
      </c>
      <c r="F539" s="14">
        <v>128429.81025102784</v>
      </c>
      <c r="G539" s="14">
        <f t="shared" si="17"/>
        <v>993038.5116850317</v>
      </c>
      <c r="H539" s="14">
        <v>568311.44449285278</v>
      </c>
      <c r="I539" s="14">
        <f t="shared" si="18"/>
        <v>1561349.9561778845</v>
      </c>
      <c r="J539" s="28">
        <f>+VLOOKUP(A539,[1]Sheet1!$B$16:$T$703,15,FALSE)</f>
        <v>0</v>
      </c>
      <c r="K539" s="28">
        <f>+VLOOKUP(A539,[1]Sheet1!$B$16:$T$703,16,FALSE)</f>
        <v>0</v>
      </c>
      <c r="L539" s="31">
        <f>+VLOOKUP(A539,[1]Sheet1!$B$16:$T$703,19,FALSE)</f>
        <v>0</v>
      </c>
    </row>
    <row r="540" spans="1:12" x14ac:dyDescent="0.25">
      <c r="A540" t="s">
        <v>386</v>
      </c>
      <c r="B540" s="14">
        <v>194203.24935922009</v>
      </c>
      <c r="C540" s="14">
        <v>237851.26437451941</v>
      </c>
      <c r="D540" s="14">
        <v>391922.64943988872</v>
      </c>
      <c r="E540" s="14">
        <v>352894.04626124538</v>
      </c>
      <c r="F540" s="14">
        <v>134919.04477910552</v>
      </c>
      <c r="G540" s="14">
        <f t="shared" si="17"/>
        <v>1311790.2542139792</v>
      </c>
      <c r="H540" s="14">
        <v>793584.71079967974</v>
      </c>
      <c r="I540" s="14">
        <f t="shared" si="18"/>
        <v>2105374.9650136591</v>
      </c>
      <c r="J540" s="28">
        <f>+VLOOKUP(A540,[1]Sheet1!$B$16:$T$703,15,FALSE)</f>
        <v>0</v>
      </c>
      <c r="K540" s="28">
        <f>+VLOOKUP(A540,[1]Sheet1!$B$16:$T$703,16,FALSE)</f>
        <v>0</v>
      </c>
      <c r="L540" s="31">
        <f>+VLOOKUP(A540,[1]Sheet1!$B$16:$T$703,19,FALSE)</f>
        <v>0</v>
      </c>
    </row>
    <row r="541" spans="1:12" x14ac:dyDescent="0.25">
      <c r="A541" t="s">
        <v>68</v>
      </c>
      <c r="B541" s="14">
        <v>-95495.834411123607</v>
      </c>
      <c r="C541" s="14">
        <v>-100832.41285634662</v>
      </c>
      <c r="D541" s="14">
        <v>-104275.35092331958</v>
      </c>
      <c r="E541" s="14">
        <v>-91201.754145646802</v>
      </c>
      <c r="F541" s="14">
        <v>-82698.183471166805</v>
      </c>
      <c r="G541" s="14">
        <f t="shared" si="17"/>
        <v>-474503.53580760345</v>
      </c>
      <c r="H541" s="14">
        <v>242303.89636499557</v>
      </c>
      <c r="I541" s="14">
        <f t="shared" si="18"/>
        <v>-232199.63944260788</v>
      </c>
      <c r="J541" s="28">
        <f>+VLOOKUP(A541,[1]Sheet1!$B$16:$T$703,15,FALSE)</f>
        <v>242303.89636499557</v>
      </c>
      <c r="K541" s="28">
        <f>+VLOOKUP(A541,[1]Sheet1!$B$16:$T$703,16,FALSE)</f>
        <v>0</v>
      </c>
      <c r="L541" s="31">
        <f>+VLOOKUP(A541,[1]Sheet1!$B$16:$T$703,19,FALSE)</f>
        <v>7</v>
      </c>
    </row>
    <row r="542" spans="1:12" x14ac:dyDescent="0.25">
      <c r="A542" t="s">
        <v>174</v>
      </c>
      <c r="B542" s="14">
        <v>53797.437980894538</v>
      </c>
      <c r="C542" s="14">
        <v>34113.064368670079</v>
      </c>
      <c r="D542" s="14">
        <v>4734.4822316813661</v>
      </c>
      <c r="E542" s="14">
        <v>-48581.032035189637</v>
      </c>
      <c r="F542" s="14">
        <v>-17444.695269364536</v>
      </c>
      <c r="G542" s="14">
        <f t="shared" si="17"/>
        <v>26619.257276691809</v>
      </c>
      <c r="H542" s="14">
        <v>115965.80000981665</v>
      </c>
      <c r="I542" s="14">
        <f t="shared" si="18"/>
        <v>142585.05728650847</v>
      </c>
      <c r="J542" s="28">
        <f>+VLOOKUP(A542,[1]Sheet1!$B$16:$T$703,15,FALSE)</f>
        <v>0</v>
      </c>
      <c r="K542" s="28">
        <f>+VLOOKUP(A542,[1]Sheet1!$B$16:$T$703,16,FALSE)</f>
        <v>0</v>
      </c>
      <c r="L542" s="31">
        <f>+VLOOKUP(A542,[1]Sheet1!$B$16:$T$703,19,FALSE)</f>
        <v>0</v>
      </c>
    </row>
    <row r="543" spans="1:12" x14ac:dyDescent="0.25">
      <c r="A543" t="s">
        <v>414</v>
      </c>
      <c r="B543" s="14">
        <v>83285.830319756918</v>
      </c>
      <c r="C543" s="14">
        <v>71608.029851698302</v>
      </c>
      <c r="D543" s="14">
        <v>61173.148796447429</v>
      </c>
      <c r="E543" s="14">
        <v>-3860.4649509316114</v>
      </c>
      <c r="F543" s="14">
        <v>61975.467673931635</v>
      </c>
      <c r="G543" s="14">
        <f t="shared" si="17"/>
        <v>274182.0116909027</v>
      </c>
      <c r="H543" s="14">
        <v>265288.282523548</v>
      </c>
      <c r="I543" s="14">
        <f t="shared" si="18"/>
        <v>539470.29421445075</v>
      </c>
      <c r="J543" s="28">
        <f>+VLOOKUP(A543,[1]Sheet1!$B$16:$T$703,15,FALSE)</f>
        <v>0</v>
      </c>
      <c r="K543" s="28">
        <f>+VLOOKUP(A543,[1]Sheet1!$B$16:$T$703,16,FALSE)</f>
        <v>0</v>
      </c>
      <c r="L543" s="31">
        <f>+VLOOKUP(A543,[1]Sheet1!$B$16:$T$703,19,FALSE)</f>
        <v>0</v>
      </c>
    </row>
    <row r="544" spans="1:12" x14ac:dyDescent="0.25">
      <c r="A544" t="s">
        <v>590</v>
      </c>
      <c r="B544" s="14">
        <v>-99928.640870088391</v>
      </c>
      <c r="C544" s="14">
        <v>-103391.3348987084</v>
      </c>
      <c r="D544" s="14">
        <v>-87781.915703082996</v>
      </c>
      <c r="E544" s="14">
        <v>-85115.66513340782</v>
      </c>
      <c r="F544" s="14">
        <v>-72662.048101542328</v>
      </c>
      <c r="G544" s="14">
        <f t="shared" si="17"/>
        <v>-448879.60470682994</v>
      </c>
      <c r="H544" s="14">
        <v>269860.95159983996</v>
      </c>
      <c r="I544" s="14">
        <f t="shared" si="18"/>
        <v>-179018.65310698998</v>
      </c>
      <c r="J544" s="28">
        <f>+VLOOKUP(A544,[1]Sheet1!$B$16:$T$703,15,FALSE)</f>
        <v>269860.95</v>
      </c>
      <c r="K544" s="28">
        <f>+VLOOKUP(A544,[1]Sheet1!$B$16:$T$703,16,FALSE)</f>
        <v>0</v>
      </c>
      <c r="L544" s="31">
        <f>+VLOOKUP(A544,[1]Sheet1!$B$16:$T$703,19,FALSE)</f>
        <v>7</v>
      </c>
    </row>
    <row r="545" spans="1:12" x14ac:dyDescent="0.25">
      <c r="A545" t="s">
        <v>320</v>
      </c>
      <c r="B545" s="14">
        <v>54014.294962405475</v>
      </c>
      <c r="C545" s="14">
        <v>-91334.985900257991</v>
      </c>
      <c r="D545" s="14">
        <v>-86140.793920909433</v>
      </c>
      <c r="E545" s="14">
        <v>-85304.829173389502</v>
      </c>
      <c r="F545" s="14">
        <v>-89059.432016916297</v>
      </c>
      <c r="G545" s="14">
        <f t="shared" si="17"/>
        <v>-297825.74604906776</v>
      </c>
      <c r="H545" s="14">
        <v>215901.26652911687</v>
      </c>
      <c r="I545" s="14">
        <f t="shared" si="18"/>
        <v>-81924.479519950895</v>
      </c>
      <c r="J545" s="28">
        <f>+VLOOKUP(A545,[1]Sheet1!$B$16:$T$703,15,FALSE)</f>
        <v>215901.3</v>
      </c>
      <c r="K545" s="28">
        <f>+VLOOKUP(A545,[1]Sheet1!$B$16:$T$703,16,FALSE)</f>
        <v>0</v>
      </c>
      <c r="L545" s="31">
        <f>+VLOOKUP(A545,[1]Sheet1!$B$16:$T$703,19,FALSE)</f>
        <v>2</v>
      </c>
    </row>
    <row r="546" spans="1:12" x14ac:dyDescent="0.25">
      <c r="A546" t="s">
        <v>257</v>
      </c>
      <c r="B546" s="14">
        <v>99724.910567191022</v>
      </c>
      <c r="C546" s="14">
        <v>199234.68895217005</v>
      </c>
      <c r="D546" s="14">
        <v>172557.2928729796</v>
      </c>
      <c r="E546" s="14">
        <v>146342.00426456163</v>
      </c>
      <c r="F546" s="14">
        <v>133000.90672248093</v>
      </c>
      <c r="G546" s="14">
        <f t="shared" si="17"/>
        <v>750859.80337938317</v>
      </c>
      <c r="H546" s="14">
        <v>357145.29307722731</v>
      </c>
      <c r="I546" s="14">
        <f t="shared" si="18"/>
        <v>1108005.0964566106</v>
      </c>
      <c r="J546" s="28">
        <f>+VLOOKUP(A546,[1]Sheet1!$B$16:$T$703,15,FALSE)</f>
        <v>0</v>
      </c>
      <c r="K546" s="28">
        <f>+VLOOKUP(A546,[1]Sheet1!$B$16:$T$703,16,FALSE)</f>
        <v>0</v>
      </c>
      <c r="L546" s="31">
        <f>+VLOOKUP(A546,[1]Sheet1!$B$16:$T$703,19,FALSE)</f>
        <v>0</v>
      </c>
    </row>
    <row r="547" spans="1:12" x14ac:dyDescent="0.25">
      <c r="A547" t="s">
        <v>240</v>
      </c>
      <c r="B547" s="14">
        <v>11530.554910277249</v>
      </c>
      <c r="C547" s="14">
        <v>174980.95952127103</v>
      </c>
      <c r="D547" s="14">
        <v>171303.48562324618</v>
      </c>
      <c r="E547" s="14">
        <v>150942.48250492683</v>
      </c>
      <c r="F547" s="14">
        <v>276074.35981265036</v>
      </c>
      <c r="G547" s="14">
        <f t="shared" si="17"/>
        <v>784831.8423723717</v>
      </c>
      <c r="H547" s="14">
        <v>606988.86701135186</v>
      </c>
      <c r="I547" s="14">
        <f t="shared" si="18"/>
        <v>1391820.7093837236</v>
      </c>
      <c r="J547" s="28">
        <f>+VLOOKUP(A547,[1]Sheet1!$B$16:$T$703,15,FALSE)</f>
        <v>0</v>
      </c>
      <c r="K547" s="28">
        <f>+VLOOKUP(A547,[1]Sheet1!$B$16:$T$703,16,FALSE)</f>
        <v>0</v>
      </c>
      <c r="L547" s="31">
        <f>+VLOOKUP(A547,[1]Sheet1!$B$16:$T$703,19,FALSE)</f>
        <v>0</v>
      </c>
    </row>
    <row r="548" spans="1:12" x14ac:dyDescent="0.25">
      <c r="A548" t="s">
        <v>97</v>
      </c>
      <c r="B548" s="14">
        <v>-105689.6050083633</v>
      </c>
      <c r="C548" s="14">
        <v>-108414.66612250036</v>
      </c>
      <c r="D548" s="14">
        <v>18655.668582770446</v>
      </c>
      <c r="E548" s="14">
        <v>29717.842808166923</v>
      </c>
      <c r="F548" s="14">
        <v>-71365.692765735163</v>
      </c>
      <c r="G548" s="14">
        <f t="shared" si="17"/>
        <v>-237096.45250566147</v>
      </c>
      <c r="H548" s="14">
        <v>257039.63368253538</v>
      </c>
      <c r="I548" s="14">
        <f t="shared" si="18"/>
        <v>19943.181176873914</v>
      </c>
      <c r="J548" s="28">
        <f>+VLOOKUP(A548,[1]Sheet1!$B$16:$T$703,15,FALSE)</f>
        <v>237096.45</v>
      </c>
      <c r="K548" s="28">
        <f>+VLOOKUP(A548,[1]Sheet1!$B$16:$T$703,16,FALSE)</f>
        <v>0</v>
      </c>
      <c r="L548" s="31">
        <f>+VLOOKUP(A548,[1]Sheet1!$B$16:$T$703,19,FALSE)</f>
        <v>0</v>
      </c>
    </row>
    <row r="549" spans="1:12" x14ac:dyDescent="0.25">
      <c r="A549" t="s">
        <v>62</v>
      </c>
      <c r="B549" s="14">
        <v>79426.762390593954</v>
      </c>
      <c r="C549" s="14">
        <v>88385.184932700169</v>
      </c>
      <c r="D549" s="14">
        <v>85422.104927566455</v>
      </c>
      <c r="E549" s="14">
        <v>5449.8380352233953</v>
      </c>
      <c r="F549" s="14">
        <v>2550.1335204734146</v>
      </c>
      <c r="G549" s="14">
        <f t="shared" si="17"/>
        <v>261234.02380655738</v>
      </c>
      <c r="H549" s="14">
        <v>154987.32555089839</v>
      </c>
      <c r="I549" s="14">
        <f t="shared" si="18"/>
        <v>416221.34935745574</v>
      </c>
      <c r="J549" s="28">
        <f>+VLOOKUP(A549,[1]Sheet1!$B$16:$T$703,15,FALSE)</f>
        <v>0</v>
      </c>
      <c r="K549" s="28">
        <f>+VLOOKUP(A549,[1]Sheet1!$B$16:$T$703,16,FALSE)</f>
        <v>0</v>
      </c>
      <c r="L549" s="31">
        <f>+VLOOKUP(A549,[1]Sheet1!$B$16:$T$703,19,FALSE)</f>
        <v>0</v>
      </c>
    </row>
    <row r="550" spans="1:12" x14ac:dyDescent="0.25">
      <c r="A550" t="s">
        <v>367</v>
      </c>
      <c r="B550" s="14">
        <v>-53942.180823758361</v>
      </c>
      <c r="C550" s="14">
        <v>-62015.117107580423</v>
      </c>
      <c r="D550" s="14">
        <v>-59980.181873033143</v>
      </c>
      <c r="E550" s="14">
        <v>-51541.358942850857</v>
      </c>
      <c r="F550" s="14">
        <v>-42998.318366881613</v>
      </c>
      <c r="G550" s="14">
        <f t="shared" si="17"/>
        <v>-270477.15711410443</v>
      </c>
      <c r="H550" s="14">
        <v>137644.50354911794</v>
      </c>
      <c r="I550" s="14">
        <f t="shared" si="18"/>
        <v>-132832.65356498648</v>
      </c>
      <c r="J550" s="28">
        <f>+VLOOKUP(A550,[1]Sheet1!$B$16:$T$703,15,FALSE)</f>
        <v>1374644.5</v>
      </c>
      <c r="K550" s="28">
        <f>+VLOOKUP(A550,[1]Sheet1!$B$16:$T$703,16,FALSE)</f>
        <v>0</v>
      </c>
      <c r="L550" s="31">
        <f>+VLOOKUP(A550,[1]Sheet1!$B$16:$T$703,19,FALSE)</f>
        <v>7</v>
      </c>
    </row>
    <row r="551" spans="1:12" x14ac:dyDescent="0.25">
      <c r="A551" t="s">
        <v>586</v>
      </c>
      <c r="B551" s="14">
        <v>23358.069165396912</v>
      </c>
      <c r="C551" s="14">
        <v>-43415.519683211875</v>
      </c>
      <c r="D551" s="14">
        <v>-43568.064312499984</v>
      </c>
      <c r="E551" s="14">
        <v>56223.276339156182</v>
      </c>
      <c r="F551" s="14">
        <v>51310.380552816307</v>
      </c>
      <c r="G551" s="14">
        <f t="shared" si="17"/>
        <v>43908.142061657541</v>
      </c>
      <c r="H551" s="14">
        <v>104311.28404767805</v>
      </c>
      <c r="I551" s="14">
        <f t="shared" si="18"/>
        <v>148219.42610933559</v>
      </c>
      <c r="J551" s="28">
        <f>+VLOOKUP(A551,[1]Sheet1!$B$16:$T$703,15,FALSE)</f>
        <v>0</v>
      </c>
      <c r="K551" s="28">
        <f>+VLOOKUP(A551,[1]Sheet1!$B$16:$T$703,16,FALSE)</f>
        <v>0</v>
      </c>
      <c r="L551" s="31">
        <f>+VLOOKUP(A551,[1]Sheet1!$B$16:$T$703,19,FALSE)</f>
        <v>0</v>
      </c>
    </row>
    <row r="552" spans="1:12" x14ac:dyDescent="0.25">
      <c r="A552" t="s">
        <v>137</v>
      </c>
      <c r="B552" s="14">
        <v>-176693.03140194269</v>
      </c>
      <c r="C552" s="14">
        <v>28553.227061152342</v>
      </c>
      <c r="D552" s="14">
        <v>-158377.70086062478</v>
      </c>
      <c r="E552" s="14">
        <v>-179502.27439012763</v>
      </c>
      <c r="F552" s="14">
        <v>-198195.69872943836</v>
      </c>
      <c r="G552" s="14">
        <f t="shared" si="17"/>
        <v>-684215.47832098114</v>
      </c>
      <c r="H552" s="14">
        <v>438659.40132376342</v>
      </c>
      <c r="I552" s="14">
        <f t="shared" si="18"/>
        <v>-245556.07699721772</v>
      </c>
      <c r="J552" s="28">
        <f>+VLOOKUP(A552,[1]Sheet1!$B$16:$T$703,15,FALSE)</f>
        <v>438659</v>
      </c>
      <c r="K552" s="28">
        <f>+VLOOKUP(A552,[1]Sheet1!$B$16:$T$703,16,FALSE)</f>
        <v>0</v>
      </c>
      <c r="L552" s="31">
        <f>+VLOOKUP(A552,[1]Sheet1!$B$16:$T$703,19,FALSE)</f>
        <v>4</v>
      </c>
    </row>
    <row r="553" spans="1:12" x14ac:dyDescent="0.25">
      <c r="A553" t="s">
        <v>406</v>
      </c>
      <c r="B553" s="14">
        <v>148124.75903469117</v>
      </c>
      <c r="C553" s="14">
        <v>163662.95064954623</v>
      </c>
      <c r="D553" s="14">
        <v>-131256.44488027188</v>
      </c>
      <c r="E553" s="14">
        <v>-13544.884317069111</v>
      </c>
      <c r="F553" s="14">
        <v>428.11063116192872</v>
      </c>
      <c r="G553" s="14">
        <f t="shared" si="17"/>
        <v>167414.4911180583</v>
      </c>
      <c r="H553" s="14">
        <v>329455.58983853366</v>
      </c>
      <c r="I553" s="14">
        <f t="shared" si="18"/>
        <v>496870.08095659199</v>
      </c>
      <c r="J553" s="28">
        <f>+VLOOKUP(A553,[1]Sheet1!$B$16:$T$703,15,FALSE)</f>
        <v>0</v>
      </c>
      <c r="K553" s="28">
        <f>+VLOOKUP(A553,[1]Sheet1!$B$16:$T$703,16,FALSE)</f>
        <v>0</v>
      </c>
      <c r="L553" s="31">
        <f>+VLOOKUP(A553,[1]Sheet1!$B$16:$T$703,19,FALSE)</f>
        <v>0</v>
      </c>
    </row>
    <row r="554" spans="1:12" x14ac:dyDescent="0.25">
      <c r="A554" t="s">
        <v>425</v>
      </c>
      <c r="B554" s="14">
        <v>99212.223338956028</v>
      </c>
      <c r="C554" s="14">
        <v>18356.842590211556</v>
      </c>
      <c r="D554" s="14">
        <v>-126574.01666066518</v>
      </c>
      <c r="E554" s="14">
        <v>-124658.76908866575</v>
      </c>
      <c r="F554" s="14">
        <v>-106858.78515649718</v>
      </c>
      <c r="G554" s="14">
        <f t="shared" si="17"/>
        <v>-240522.50497666051</v>
      </c>
      <c r="H554" s="14">
        <v>311393.06329686573</v>
      </c>
      <c r="I554" s="14">
        <f t="shared" si="18"/>
        <v>70870.558320205222</v>
      </c>
      <c r="J554" s="28">
        <f>+VLOOKUP(A554,[1]Sheet1!$B$16:$T$703,15,FALSE)</f>
        <v>240522.5</v>
      </c>
      <c r="K554" s="28">
        <f>+VLOOKUP(A554,[1]Sheet1!$B$16:$T$703,16,FALSE)</f>
        <v>0</v>
      </c>
      <c r="L554" s="31">
        <f>+VLOOKUP(A554,[1]Sheet1!$B$16:$T$703,19,FALSE)</f>
        <v>0</v>
      </c>
    </row>
    <row r="555" spans="1:12" x14ac:dyDescent="0.25">
      <c r="A555" t="s">
        <v>232</v>
      </c>
      <c r="B555" s="14">
        <v>173823.56615255697</v>
      </c>
      <c r="C555" s="14">
        <v>-168712.07170842521</v>
      </c>
      <c r="D555" s="14">
        <v>-169983.06701163412</v>
      </c>
      <c r="E555" s="14">
        <v>-168143.68323941241</v>
      </c>
      <c r="F555" s="14">
        <v>-155992.21164347287</v>
      </c>
      <c r="G555" s="14">
        <f t="shared" si="17"/>
        <v>-489007.46745038766</v>
      </c>
      <c r="H555" s="14">
        <v>445219.71305895864</v>
      </c>
      <c r="I555" s="14">
        <f t="shared" si="18"/>
        <v>-43787.754391429015</v>
      </c>
      <c r="J555" s="28">
        <f>+VLOOKUP(A555,[1]Sheet1!$B$16:$T$703,15,FALSE)</f>
        <v>445219.8</v>
      </c>
      <c r="K555" s="28">
        <f>+VLOOKUP(A555,[1]Sheet1!$B$16:$T$703,16,FALSE)</f>
        <v>0</v>
      </c>
      <c r="L555" s="31">
        <f>+VLOOKUP(A555,[1]Sheet1!$B$16:$T$703,19,FALSE)</f>
        <v>1</v>
      </c>
    </row>
    <row r="556" spans="1:12" x14ac:dyDescent="0.25">
      <c r="A556" t="s">
        <v>383</v>
      </c>
      <c r="B556" s="14">
        <v>47513.526264734028</v>
      </c>
      <c r="C556" s="14">
        <v>-103558.44604452806</v>
      </c>
      <c r="D556" s="14">
        <v>-107977.9291115988</v>
      </c>
      <c r="E556" s="14">
        <v>-95522.228054639127</v>
      </c>
      <c r="F556" s="14">
        <v>-100470.73998163706</v>
      </c>
      <c r="G556" s="14">
        <f t="shared" si="17"/>
        <v>-360015.81692766899</v>
      </c>
      <c r="H556" s="14">
        <v>258090.69024879343</v>
      </c>
      <c r="I556" s="14">
        <f t="shared" si="18"/>
        <v>-101925.12667887556</v>
      </c>
      <c r="J556" s="28">
        <f>+VLOOKUP(A556,[1]Sheet1!$B$16:$T$703,15,FALSE)</f>
        <v>258090.7</v>
      </c>
      <c r="K556" s="28">
        <f>+VLOOKUP(A556,[1]Sheet1!$B$16:$T$703,16,FALSE)</f>
        <v>0</v>
      </c>
      <c r="L556" s="31">
        <f>+VLOOKUP(A556,[1]Sheet1!$B$16:$T$703,19,FALSE)</f>
        <v>3</v>
      </c>
    </row>
    <row r="557" spans="1:12" x14ac:dyDescent="0.25">
      <c r="A557" t="s">
        <v>563</v>
      </c>
      <c r="B557" s="14">
        <v>4632.359184259738</v>
      </c>
      <c r="C557" s="14">
        <v>-108055.11333029784</v>
      </c>
      <c r="D557" s="14">
        <v>78004.643686235693</v>
      </c>
      <c r="E557" s="14">
        <v>101074.35171116193</v>
      </c>
      <c r="F557" s="14">
        <v>108802.25637418481</v>
      </c>
      <c r="G557" s="14">
        <f t="shared" si="17"/>
        <v>184458.49762554432</v>
      </c>
      <c r="H557" s="14">
        <v>279480.14725042816</v>
      </c>
      <c r="I557" s="14">
        <f t="shared" si="18"/>
        <v>463938.64487597247</v>
      </c>
      <c r="J557" s="28">
        <f>+VLOOKUP(A557,[1]Sheet1!$B$16:$T$703,15,FALSE)</f>
        <v>0</v>
      </c>
      <c r="K557" s="28">
        <f>+VLOOKUP(A557,[1]Sheet1!$B$16:$T$703,16,FALSE)</f>
        <v>0</v>
      </c>
      <c r="L557" s="31">
        <f>+VLOOKUP(A557,[1]Sheet1!$B$16:$T$703,19,FALSE)</f>
        <v>0</v>
      </c>
    </row>
    <row r="558" spans="1:12" x14ac:dyDescent="0.25">
      <c r="A558" t="s">
        <v>463</v>
      </c>
      <c r="B558" s="14">
        <v>-183182.93165590346</v>
      </c>
      <c r="C558" s="14">
        <v>25514.587156256603</v>
      </c>
      <c r="D558" s="14">
        <v>124308.90621394363</v>
      </c>
      <c r="E558" s="14">
        <v>92451.01052651339</v>
      </c>
      <c r="F558" s="14">
        <v>97119.328878752131</v>
      </c>
      <c r="G558" s="14">
        <f t="shared" si="17"/>
        <v>156210.90111956227</v>
      </c>
      <c r="H558" s="14">
        <v>362810.94420251239</v>
      </c>
      <c r="I558" s="14">
        <f t="shared" si="18"/>
        <v>519021.84532207466</v>
      </c>
      <c r="J558" s="28">
        <f>+VLOOKUP(A558,[1]Sheet1!$B$16:$T$703,15,FALSE)</f>
        <v>0</v>
      </c>
      <c r="K558" s="28">
        <f>+VLOOKUP(A558,[1]Sheet1!$B$16:$T$703,16,FALSE)</f>
        <v>392337</v>
      </c>
      <c r="L558" s="31">
        <f>+VLOOKUP(A558,[1]Sheet1!$B$16:$T$703,19,FALSE)</f>
        <v>0</v>
      </c>
    </row>
    <row r="559" spans="1:12" x14ac:dyDescent="0.25">
      <c r="A559" t="s">
        <v>338</v>
      </c>
      <c r="B559" s="14">
        <v>109428.14519172482</v>
      </c>
      <c r="C559" s="14">
        <v>16159.272090680912</v>
      </c>
      <c r="D559" s="14">
        <v>-114584.68983110435</v>
      </c>
      <c r="E559" s="14">
        <v>13617.641452472655</v>
      </c>
      <c r="F559" s="14">
        <v>-111020.68496604718</v>
      </c>
      <c r="G559" s="14">
        <f t="shared" si="17"/>
        <v>-86400.316062273138</v>
      </c>
      <c r="H559" s="14">
        <v>283810.765114801</v>
      </c>
      <c r="I559" s="14">
        <f t="shared" si="18"/>
        <v>197410.44905252787</v>
      </c>
      <c r="J559" s="28">
        <f>+VLOOKUP(A559,[1]Sheet1!$B$16:$T$703,15,FALSE)</f>
        <v>86400.320000000007</v>
      </c>
      <c r="K559" s="28">
        <f>+VLOOKUP(A559,[1]Sheet1!$B$16:$T$703,16,FALSE)</f>
        <v>0</v>
      </c>
      <c r="L559" s="31">
        <f>+VLOOKUP(A559,[1]Sheet1!$B$16:$T$703,19,FALSE)</f>
        <v>0</v>
      </c>
    </row>
    <row r="560" spans="1:12" x14ac:dyDescent="0.25">
      <c r="A560" t="s">
        <v>385</v>
      </c>
      <c r="B560" s="14">
        <v>125109.01290315839</v>
      </c>
      <c r="C560" s="14">
        <v>84038.976632125457</v>
      </c>
      <c r="D560" s="14">
        <v>77578.161503353302</v>
      </c>
      <c r="E560" s="14">
        <v>128238.17162368342</v>
      </c>
      <c r="F560" s="14">
        <v>13849.330348364223</v>
      </c>
      <c r="G560" s="14">
        <f t="shared" si="17"/>
        <v>428813.65301068476</v>
      </c>
      <c r="H560" s="14">
        <v>269906.52606483141</v>
      </c>
      <c r="I560" s="14">
        <f t="shared" si="18"/>
        <v>698720.17907551618</v>
      </c>
      <c r="J560" s="28">
        <f>+VLOOKUP(A560,[1]Sheet1!$B$16:$T$703,15,FALSE)</f>
        <v>0</v>
      </c>
      <c r="K560" s="28">
        <f>+VLOOKUP(A560,[1]Sheet1!$B$16:$T$703,16,FALSE)</f>
        <v>0</v>
      </c>
      <c r="L560" s="31">
        <f>+VLOOKUP(A560,[1]Sheet1!$B$16:$T$703,19,FALSE)</f>
        <v>0</v>
      </c>
    </row>
    <row r="561" spans="1:12" x14ac:dyDescent="0.25">
      <c r="A561" t="s">
        <v>173</v>
      </c>
      <c r="B561" s="14">
        <v>-85824.109213682852</v>
      </c>
      <c r="C561" s="14">
        <v>-86831.08942107184</v>
      </c>
      <c r="D561" s="14">
        <v>-73331.31619204655</v>
      </c>
      <c r="E561" s="14">
        <v>-75824.015459312199</v>
      </c>
      <c r="F561" s="14">
        <v>29800.250849044805</v>
      </c>
      <c r="G561" s="14">
        <f t="shared" si="17"/>
        <v>-292010.27943706862</v>
      </c>
      <c r="H561" s="14">
        <v>209467.71379256423</v>
      </c>
      <c r="I561" s="14">
        <f t="shared" si="18"/>
        <v>-82542.565644504386</v>
      </c>
      <c r="J561" s="28">
        <f>+VLOOKUP(A561,[1]Sheet1!$B$16:$T$703,15,FALSE)</f>
        <v>209467.8</v>
      </c>
      <c r="K561" s="28">
        <f>+VLOOKUP(A561,[1]Sheet1!$B$16:$T$703,16,FALSE)</f>
        <v>0</v>
      </c>
      <c r="L561" s="31">
        <f>+VLOOKUP(A561,[1]Sheet1!$B$16:$T$703,19,FALSE)</f>
        <v>2</v>
      </c>
    </row>
    <row r="562" spans="1:12" x14ac:dyDescent="0.25">
      <c r="A562" t="s">
        <v>291</v>
      </c>
      <c r="B562" s="14">
        <v>50189.681659206704</v>
      </c>
      <c r="C562" s="14">
        <v>-70420.923079614528</v>
      </c>
      <c r="D562" s="14">
        <v>11433.084756614582</v>
      </c>
      <c r="E562" s="14">
        <v>-75487.696645602526</v>
      </c>
      <c r="F562" s="14">
        <v>24207.80403537197</v>
      </c>
      <c r="G562" s="14">
        <f t="shared" si="17"/>
        <v>-60078.049274023797</v>
      </c>
      <c r="H562" s="14">
        <v>201636.77652657384</v>
      </c>
      <c r="I562" s="14">
        <f t="shared" si="18"/>
        <v>141558.72725255004</v>
      </c>
      <c r="J562" s="28">
        <f>+VLOOKUP(A562,[1]Sheet1!$B$16:$T$703,15,FALSE)</f>
        <v>60078.05</v>
      </c>
      <c r="K562" s="28">
        <f>+VLOOKUP(A562,[1]Sheet1!$B$16:$T$703,16,FALSE)</f>
        <v>0</v>
      </c>
      <c r="L562" s="31">
        <f>+VLOOKUP(A562,[1]Sheet1!$B$16:$T$703,19,FALSE)</f>
        <v>0</v>
      </c>
    </row>
    <row r="563" spans="1:12" x14ac:dyDescent="0.25">
      <c r="A563" t="s">
        <v>219</v>
      </c>
      <c r="B563" s="14">
        <v>152379.45642178052</v>
      </c>
      <c r="C563" s="14">
        <v>186494.03260344532</v>
      </c>
      <c r="D563" s="14">
        <v>-141085.23181648526</v>
      </c>
      <c r="E563" s="14">
        <v>8990.7101089068165</v>
      </c>
      <c r="F563" s="14">
        <v>-172699.96990431927</v>
      </c>
      <c r="G563" s="14">
        <f t="shared" si="17"/>
        <v>34078.99741332815</v>
      </c>
      <c r="H563" s="14">
        <v>372010.67177588824</v>
      </c>
      <c r="I563" s="14">
        <f t="shared" si="18"/>
        <v>406089.66918921639</v>
      </c>
      <c r="J563" s="28">
        <f>+VLOOKUP(A563,[1]Sheet1!$B$16:$T$703,15,FALSE)</f>
        <v>0</v>
      </c>
      <c r="K563" s="28">
        <f>+VLOOKUP(A563,[1]Sheet1!$B$16:$T$703,16,FALSE)</f>
        <v>0</v>
      </c>
      <c r="L563" s="31">
        <f>+VLOOKUP(A563,[1]Sheet1!$B$16:$T$703,19,FALSE)</f>
        <v>0</v>
      </c>
    </row>
    <row r="564" spans="1:12" x14ac:dyDescent="0.25">
      <c r="A564" t="s">
        <v>106</v>
      </c>
      <c r="B564" s="14">
        <v>-91819.682200787385</v>
      </c>
      <c r="C564" s="14">
        <v>70501.86696903166</v>
      </c>
      <c r="D564" s="14">
        <v>30330.161827355649</v>
      </c>
      <c r="E564" s="14">
        <v>51180.391554616974</v>
      </c>
      <c r="F564" s="14">
        <v>-10481.160456661642</v>
      </c>
      <c r="G564" s="14">
        <f t="shared" si="17"/>
        <v>49711.577693555257</v>
      </c>
      <c r="H564" s="14">
        <v>244257.81058689958</v>
      </c>
      <c r="I564" s="14">
        <f t="shared" si="18"/>
        <v>293969.38828045485</v>
      </c>
      <c r="J564" s="28">
        <f>+VLOOKUP(A564,[1]Sheet1!$B$16:$T$703,15,FALSE)</f>
        <v>0</v>
      </c>
      <c r="K564" s="28">
        <f>+VLOOKUP(A564,[1]Sheet1!$B$16:$T$703,16,FALSE)</f>
        <v>0</v>
      </c>
      <c r="L564" s="31">
        <f>+VLOOKUP(A564,[1]Sheet1!$B$16:$T$703,19,FALSE)</f>
        <v>0</v>
      </c>
    </row>
    <row r="565" spans="1:12" x14ac:dyDescent="0.25">
      <c r="A565" t="s">
        <v>241</v>
      </c>
      <c r="B565" s="14">
        <v>-41572.342679669462</v>
      </c>
      <c r="C565" s="14">
        <v>34806.474853612861</v>
      </c>
      <c r="D565" s="14">
        <v>6846.1557218716916</v>
      </c>
      <c r="E565" s="14">
        <v>56934.733463981887</v>
      </c>
      <c r="F565" s="14">
        <v>31179.128116681375</v>
      </c>
      <c r="G565" s="14">
        <f t="shared" si="17"/>
        <v>88194.149476478357</v>
      </c>
      <c r="H565" s="14">
        <v>121385.55538007602</v>
      </c>
      <c r="I565" s="14">
        <f t="shared" si="18"/>
        <v>209579.7048565544</v>
      </c>
      <c r="J565" s="28">
        <f>+VLOOKUP(A565,[1]Sheet1!$B$16:$T$703,15,FALSE)</f>
        <v>0</v>
      </c>
      <c r="K565" s="28">
        <f>+VLOOKUP(A565,[1]Sheet1!$B$16:$T$703,16,FALSE)</f>
        <v>0</v>
      </c>
      <c r="L565" s="31">
        <f>+VLOOKUP(A565,[1]Sheet1!$B$16:$T$703,19,FALSE)</f>
        <v>0</v>
      </c>
    </row>
    <row r="566" spans="1:12" x14ac:dyDescent="0.25">
      <c r="A566" t="s">
        <v>362</v>
      </c>
      <c r="B566" s="14">
        <v>-95530.462735142544</v>
      </c>
      <c r="C566" s="14">
        <v>-95224.918333193113</v>
      </c>
      <c r="D566" s="14">
        <v>-75876.240482874447</v>
      </c>
      <c r="E566" s="14">
        <v>27687.882820303097</v>
      </c>
      <c r="F566" s="14">
        <v>106875.1174412398</v>
      </c>
      <c r="G566" s="14">
        <f t="shared" si="17"/>
        <v>-132068.62128966724</v>
      </c>
      <c r="H566" s="14">
        <v>217258.57870140648</v>
      </c>
      <c r="I566" s="14">
        <f t="shared" si="18"/>
        <v>85189.957411739248</v>
      </c>
      <c r="J566" s="28">
        <f>+VLOOKUP(A566,[1]Sheet1!$B$16:$T$703,15,FALSE)</f>
        <v>132068.62</v>
      </c>
      <c r="K566" s="28">
        <f>+VLOOKUP(A566,[1]Sheet1!$B$16:$T$703,16,FALSE)</f>
        <v>0</v>
      </c>
      <c r="L566" s="31">
        <f>+VLOOKUP(A566,[1]Sheet1!$B$16:$T$703,19,FALSE)</f>
        <v>0</v>
      </c>
    </row>
    <row r="567" spans="1:12" x14ac:dyDescent="0.25">
      <c r="A567" t="s">
        <v>282</v>
      </c>
      <c r="B567" s="14">
        <v>125654.64974939458</v>
      </c>
      <c r="C567" s="14">
        <v>17917.151002765226</v>
      </c>
      <c r="D567" s="14">
        <v>-119088.73723723258</v>
      </c>
      <c r="E567" s="14">
        <v>14552.826248080208</v>
      </c>
      <c r="F567" s="14">
        <v>14206.591341579464</v>
      </c>
      <c r="G567" s="14">
        <f t="shared" si="17"/>
        <v>53242.481104586885</v>
      </c>
      <c r="H567" s="14">
        <v>285509.20484921709</v>
      </c>
      <c r="I567" s="14">
        <f t="shared" si="18"/>
        <v>338751.68595380394</v>
      </c>
      <c r="J567" s="28">
        <f>+VLOOKUP(A567,[1]Sheet1!$B$16:$T$703,15,FALSE)</f>
        <v>0</v>
      </c>
      <c r="K567" s="28">
        <f>+VLOOKUP(A567,[1]Sheet1!$B$16:$T$703,16,FALSE)</f>
        <v>140661.79999999999</v>
      </c>
      <c r="L567" s="31">
        <f>+VLOOKUP(A567,[1]Sheet1!$B$16:$T$703,19,FALSE)</f>
        <v>0</v>
      </c>
    </row>
    <row r="568" spans="1:12" x14ac:dyDescent="0.25">
      <c r="A568" t="s">
        <v>398</v>
      </c>
      <c r="B568" s="14">
        <v>50034.155888016976</v>
      </c>
      <c r="C568" s="14">
        <v>-105301.75705961163</v>
      </c>
      <c r="D568" s="14">
        <v>-114386.66370077366</v>
      </c>
      <c r="E568" s="14">
        <v>34357.79332952424</v>
      </c>
      <c r="F568" s="14">
        <v>-84254.884659584364</v>
      </c>
      <c r="G568" s="14">
        <f t="shared" si="17"/>
        <v>-219551.35620242846</v>
      </c>
      <c r="H568" s="14">
        <v>289262.19872075127</v>
      </c>
      <c r="I568" s="14">
        <f t="shared" si="18"/>
        <v>69710.84251832281</v>
      </c>
      <c r="J568" s="28">
        <f>+VLOOKUP(A568,[1]Sheet1!$B$16:$T$703,15,FALSE)</f>
        <v>219551.35999999999</v>
      </c>
      <c r="K568" s="28">
        <f>+VLOOKUP(A568,[1]Sheet1!$B$16:$T$703,16,FALSE)</f>
        <v>0</v>
      </c>
      <c r="L568" s="31">
        <f>+VLOOKUP(A568,[1]Sheet1!$B$16:$T$703,19,FALSE)</f>
        <v>0</v>
      </c>
    </row>
    <row r="569" spans="1:12" x14ac:dyDescent="0.25">
      <c r="A569" t="s">
        <v>185</v>
      </c>
      <c r="B569" s="14">
        <v>3892.8234041996329</v>
      </c>
      <c r="C569" s="14">
        <v>49366.131364521236</v>
      </c>
      <c r="D569" s="14">
        <v>92921.582587612269</v>
      </c>
      <c r="E569" s="14">
        <v>41374.487548074845</v>
      </c>
      <c r="F569" s="14">
        <v>-83430.625834750259</v>
      </c>
      <c r="G569" s="14">
        <f t="shared" si="17"/>
        <v>104124.39906965771</v>
      </c>
      <c r="H569" s="14">
        <v>182477.69698080132</v>
      </c>
      <c r="I569" s="14">
        <f t="shared" si="18"/>
        <v>286602.09605045902</v>
      </c>
      <c r="J569" s="28">
        <f>+VLOOKUP(A569,[1]Sheet1!$B$16:$T$703,15,FALSE)</f>
        <v>0</v>
      </c>
      <c r="K569" s="28">
        <f>+VLOOKUP(A569,[1]Sheet1!$B$16:$T$703,16,FALSE)</f>
        <v>0</v>
      </c>
      <c r="L569" s="31">
        <f>+VLOOKUP(A569,[1]Sheet1!$B$16:$T$703,19,FALSE)</f>
        <v>0</v>
      </c>
    </row>
    <row r="570" spans="1:12" x14ac:dyDescent="0.25">
      <c r="A570" t="s">
        <v>244</v>
      </c>
      <c r="B570" s="14">
        <v>141295.88777977467</v>
      </c>
      <c r="C570" s="14">
        <v>108918.35420253032</v>
      </c>
      <c r="D570" s="14">
        <v>110272.088209797</v>
      </c>
      <c r="E570" s="14">
        <v>19980.655341052636</v>
      </c>
      <c r="F570" s="14">
        <v>-145081.83900141725</v>
      </c>
      <c r="G570" s="14">
        <f t="shared" si="17"/>
        <v>235385.14653173738</v>
      </c>
      <c r="H570" s="14">
        <v>388831.86455315573</v>
      </c>
      <c r="I570" s="14">
        <f t="shared" si="18"/>
        <v>624217.01108489314</v>
      </c>
      <c r="J570" s="28">
        <f>+VLOOKUP(A570,[1]Sheet1!$B$16:$T$703,15,FALSE)</f>
        <v>0</v>
      </c>
      <c r="K570" s="28">
        <f>+VLOOKUP(A570,[1]Sheet1!$B$16:$T$703,16,FALSE)</f>
        <v>0</v>
      </c>
      <c r="L570" s="31">
        <f>+VLOOKUP(A570,[1]Sheet1!$B$16:$T$703,19,FALSE)</f>
        <v>0</v>
      </c>
    </row>
    <row r="571" spans="1:12" x14ac:dyDescent="0.25">
      <c r="A571" t="s">
        <v>336</v>
      </c>
      <c r="B571" s="14">
        <v>16746.539934321663</v>
      </c>
      <c r="C571" s="14">
        <v>23919.998142046137</v>
      </c>
      <c r="D571" s="14">
        <v>41086.515578857412</v>
      </c>
      <c r="E571" s="14">
        <v>36916.348768496529</v>
      </c>
      <c r="F571" s="14">
        <v>33673.136632382775</v>
      </c>
      <c r="G571" s="14">
        <f t="shared" si="17"/>
        <v>152342.53905610452</v>
      </c>
      <c r="H571" s="14">
        <v>75364.813153552386</v>
      </c>
      <c r="I571" s="14">
        <f t="shared" si="18"/>
        <v>227707.35220965691</v>
      </c>
      <c r="J571" s="28">
        <f>+VLOOKUP(A571,[1]Sheet1!$B$16:$T$703,15,FALSE)</f>
        <v>0</v>
      </c>
      <c r="K571" s="28">
        <f>+VLOOKUP(A571,[1]Sheet1!$B$16:$T$703,16,FALSE)</f>
        <v>0</v>
      </c>
      <c r="L571" s="31">
        <f>+VLOOKUP(A571,[1]Sheet1!$B$16:$T$703,19,FALSE)</f>
        <v>0</v>
      </c>
    </row>
    <row r="572" spans="1:12" x14ac:dyDescent="0.25">
      <c r="A572" t="s">
        <v>412</v>
      </c>
      <c r="B572" s="14">
        <v>-106101.89679231326</v>
      </c>
      <c r="C572" s="14">
        <v>16561.256404623811</v>
      </c>
      <c r="D572" s="14">
        <v>-97748.971993923129</v>
      </c>
      <c r="E572" s="14">
        <v>-123532.42547932905</v>
      </c>
      <c r="F572" s="14">
        <v>-125039.21427023824</v>
      </c>
      <c r="G572" s="14">
        <f t="shared" si="17"/>
        <v>-435861.25213117985</v>
      </c>
      <c r="H572" s="14">
        <v>291904.46408430499</v>
      </c>
      <c r="I572" s="14">
        <f t="shared" si="18"/>
        <v>-143956.78804687486</v>
      </c>
      <c r="J572" s="28">
        <f>+VLOOKUP(A572,[1]Sheet1!$B$16:$T$703,15,FALSE)</f>
        <v>291904.46408430499</v>
      </c>
      <c r="K572" s="28">
        <f>+VLOOKUP(A572,[1]Sheet1!$B$16:$T$703,16,FALSE)</f>
        <v>0</v>
      </c>
      <c r="L572" s="31">
        <f>+VLOOKUP(A572,[1]Sheet1!$B$16:$T$703,19,FALSE)</f>
        <v>5</v>
      </c>
    </row>
    <row r="573" spans="1:12" x14ac:dyDescent="0.25">
      <c r="A573" t="s">
        <v>547</v>
      </c>
      <c r="B573" s="14">
        <v>79853.258490258013</v>
      </c>
      <c r="C573" s="14">
        <v>187242.67485601126</v>
      </c>
      <c r="D573" s="14">
        <v>134439.20004699953</v>
      </c>
      <c r="E573" s="14">
        <v>129534.08687567047</v>
      </c>
      <c r="F573" s="14">
        <v>131202.08894882727</v>
      </c>
      <c r="G573" s="14">
        <f t="shared" si="17"/>
        <v>662271.30921776651</v>
      </c>
      <c r="H573" s="14">
        <v>407055.55194207287</v>
      </c>
      <c r="I573" s="14">
        <f t="shared" si="18"/>
        <v>1069326.8611598394</v>
      </c>
      <c r="J573" s="28">
        <f>+VLOOKUP(A573,[1]Sheet1!$B$16:$T$703,15,FALSE)</f>
        <v>0</v>
      </c>
      <c r="K573" s="28">
        <f>+VLOOKUP(A573,[1]Sheet1!$B$16:$T$703,16,FALSE)</f>
        <v>0</v>
      </c>
      <c r="L573" s="31">
        <f>+VLOOKUP(A573,[1]Sheet1!$B$16:$T$703,19,FALSE)</f>
        <v>0</v>
      </c>
    </row>
    <row r="574" spans="1:12" x14ac:dyDescent="0.25">
      <c r="A574" t="s">
        <v>184</v>
      </c>
      <c r="B574" s="14">
        <v>1909.750502767034</v>
      </c>
      <c r="C574" s="14">
        <v>5505.6016247573862</v>
      </c>
      <c r="D574" s="14">
        <v>5190.5185128308667</v>
      </c>
      <c r="E574" s="14">
        <v>-40819.150577214583</v>
      </c>
      <c r="F574" s="14">
        <v>-41332.932188626139</v>
      </c>
      <c r="G574" s="14">
        <f t="shared" si="17"/>
        <v>-69546.212125485443</v>
      </c>
      <c r="H574" s="14">
        <v>96508.187271263785</v>
      </c>
      <c r="I574" s="14">
        <f t="shared" si="18"/>
        <v>26961.975145778342</v>
      </c>
      <c r="J574" s="28">
        <f>+VLOOKUP(A574,[1]Sheet1!$B$16:$T$703,15,FALSE)</f>
        <v>69546.210000000006</v>
      </c>
      <c r="K574" s="28">
        <f>+VLOOKUP(A574,[1]Sheet1!$B$16:$T$703,16,FALSE)</f>
        <v>0</v>
      </c>
      <c r="L574" s="31">
        <f>+VLOOKUP(A574,[1]Sheet1!$B$16:$T$703,19,FALSE)</f>
        <v>0</v>
      </c>
    </row>
    <row r="575" spans="1:12" x14ac:dyDescent="0.25">
      <c r="A575" t="s">
        <v>167</v>
      </c>
      <c r="B575" s="14">
        <v>7045.5693374413822</v>
      </c>
      <c r="C575" s="14">
        <v>110387.47657590435</v>
      </c>
      <c r="D575" s="14">
        <v>19875.473447946668</v>
      </c>
      <c r="E575" s="14">
        <v>-162575.56878568389</v>
      </c>
      <c r="F575" s="14">
        <v>-166629.68334672708</v>
      </c>
      <c r="G575" s="14">
        <f t="shared" si="17"/>
        <v>-191896.73277111858</v>
      </c>
      <c r="H575" s="14">
        <v>365800.00272986607</v>
      </c>
      <c r="I575" s="14">
        <f t="shared" si="18"/>
        <v>173903.26995874749</v>
      </c>
      <c r="J575" s="28">
        <f>+VLOOKUP(A575,[1]Sheet1!$B$16:$T$703,15,FALSE)</f>
        <v>191896.73</v>
      </c>
      <c r="K575" s="28">
        <f>+VLOOKUP(A575,[1]Sheet1!$B$16:$T$703,16,FALSE)</f>
        <v>0</v>
      </c>
      <c r="L575" s="31">
        <f>+VLOOKUP(A575,[1]Sheet1!$B$16:$T$703,19,FALSE)</f>
        <v>0</v>
      </c>
    </row>
    <row r="576" spans="1:12" x14ac:dyDescent="0.25">
      <c r="A576" t="s">
        <v>409</v>
      </c>
      <c r="B576" s="14">
        <v>8304.5782654891082</v>
      </c>
      <c r="C576" s="14">
        <v>191045.27267785356</v>
      </c>
      <c r="D576" s="14">
        <v>161837.78885753726</v>
      </c>
      <c r="E576" s="14">
        <v>82880.064479346489</v>
      </c>
      <c r="F576" s="14">
        <v>83120.413436116796</v>
      </c>
      <c r="G576" s="14">
        <f t="shared" si="17"/>
        <v>527188.11771634326</v>
      </c>
      <c r="H576" s="14">
        <v>304193.44976743124</v>
      </c>
      <c r="I576" s="14">
        <f t="shared" si="18"/>
        <v>831381.5674837745</v>
      </c>
      <c r="J576" s="28">
        <f>+VLOOKUP(A576,[1]Sheet1!$B$16:$T$703,15,FALSE)</f>
        <v>0</v>
      </c>
      <c r="K576" s="28">
        <f>+VLOOKUP(A576,[1]Sheet1!$B$16:$T$703,16,FALSE)</f>
        <v>0</v>
      </c>
      <c r="L576" s="31">
        <f>+VLOOKUP(A576,[1]Sheet1!$B$16:$T$703,19,FALSE)</f>
        <v>0</v>
      </c>
    </row>
    <row r="577" spans="1:12" x14ac:dyDescent="0.25">
      <c r="A577" t="s">
        <v>309</v>
      </c>
      <c r="B577" s="14">
        <v>-68302.219390676211</v>
      </c>
      <c r="C577" s="14">
        <v>-67854.508955196899</v>
      </c>
      <c r="D577" s="14">
        <v>-65835.08360243254</v>
      </c>
      <c r="E577" s="14">
        <v>-67043.824448219384</v>
      </c>
      <c r="F577" s="14">
        <v>-64823.911515517553</v>
      </c>
      <c r="G577" s="14">
        <f t="shared" si="17"/>
        <v>-333859.54791204265</v>
      </c>
      <c r="H577" s="14">
        <v>179122.21521502605</v>
      </c>
      <c r="I577" s="14">
        <f t="shared" si="18"/>
        <v>-154737.33269701659</v>
      </c>
      <c r="J577" s="28">
        <f>+VLOOKUP(A577,[1]Sheet1!$B$16:$T$703,15,FALSE)</f>
        <v>179122.3</v>
      </c>
      <c r="K577" s="28">
        <f>+VLOOKUP(A577,[1]Sheet1!$B$16:$T$703,16,FALSE)</f>
        <v>0</v>
      </c>
      <c r="L577" s="31">
        <f>+VLOOKUP(A577,[1]Sheet1!$B$16:$T$703,19,FALSE)</f>
        <v>7</v>
      </c>
    </row>
    <row r="578" spans="1:12" x14ac:dyDescent="0.25">
      <c r="A578" t="s">
        <v>77</v>
      </c>
      <c r="B578" s="14">
        <v>192964.57615893061</v>
      </c>
      <c r="C578" s="14">
        <v>29445.577395341621</v>
      </c>
      <c r="D578" s="14">
        <v>27546.140207062213</v>
      </c>
      <c r="E578" s="14">
        <v>-179722.81144955166</v>
      </c>
      <c r="F578" s="14">
        <v>25122.744614762079</v>
      </c>
      <c r="G578" s="14">
        <f t="shared" si="17"/>
        <v>95356.226926544856</v>
      </c>
      <c r="H578" s="14">
        <v>460575.61909108871</v>
      </c>
      <c r="I578" s="14">
        <f t="shared" si="18"/>
        <v>555931.84601763356</v>
      </c>
      <c r="J578" s="28">
        <f>+VLOOKUP(A578,[1]Sheet1!$B$16:$T$703,15,FALSE)</f>
        <v>0</v>
      </c>
      <c r="K578" s="28">
        <f>+VLOOKUP(A578,[1]Sheet1!$B$16:$T$703,16,FALSE)</f>
        <v>0</v>
      </c>
      <c r="L578" s="31">
        <f>+VLOOKUP(A578,[1]Sheet1!$B$16:$T$703,19,FALSE)</f>
        <v>0</v>
      </c>
    </row>
    <row r="579" spans="1:12" x14ac:dyDescent="0.25">
      <c r="A579" t="s">
        <v>48</v>
      </c>
      <c r="B579" s="14">
        <v>38868.782361289195</v>
      </c>
      <c r="C579" s="14">
        <v>10785.593303607064</v>
      </c>
      <c r="D579" s="14">
        <v>-68522.74998330661</v>
      </c>
      <c r="E579" s="14">
        <v>-64819.547907626365</v>
      </c>
      <c r="F579" s="14">
        <v>-53243.571407339907</v>
      </c>
      <c r="G579" s="14">
        <f t="shared" si="17"/>
        <v>-136931.49363337664</v>
      </c>
      <c r="H579" s="14">
        <v>165072.53785897483</v>
      </c>
      <c r="I579" s="14">
        <f t="shared" si="18"/>
        <v>28141.044225598191</v>
      </c>
      <c r="J579" s="28">
        <f>+VLOOKUP(A579,[1]Sheet1!$B$16:$T$703,15,FALSE)</f>
        <v>136931.49</v>
      </c>
      <c r="K579" s="28">
        <f>+VLOOKUP(A579,[1]Sheet1!$B$16:$T$703,16,FALSE)</f>
        <v>0</v>
      </c>
      <c r="L579" s="31">
        <f>+VLOOKUP(A579,[1]Sheet1!$B$16:$T$703,19,FALSE)</f>
        <v>0</v>
      </c>
    </row>
    <row r="580" spans="1:12" x14ac:dyDescent="0.25">
      <c r="A580" t="s">
        <v>189</v>
      </c>
      <c r="B580" s="14">
        <v>-208527.39100317546</v>
      </c>
      <c r="C580" s="14">
        <v>-213417.67173022812</v>
      </c>
      <c r="D580" s="14">
        <v>-177427.56897556892</v>
      </c>
      <c r="E580" s="14">
        <v>-164437.24413320678</v>
      </c>
      <c r="F580" s="14">
        <v>-156633.24547562329</v>
      </c>
      <c r="G580" s="14">
        <f t="shared" si="17"/>
        <v>-920443.12131780258</v>
      </c>
      <c r="H580" s="14">
        <v>467940.52592049167</v>
      </c>
      <c r="I580" s="14">
        <f t="shared" si="18"/>
        <v>-452502.59539731091</v>
      </c>
      <c r="J580" s="28">
        <f>+VLOOKUP(A580,[1]Sheet1!$B$16:$T$703,15,FALSE)</f>
        <v>467941</v>
      </c>
      <c r="K580" s="28">
        <f>+VLOOKUP(A580,[1]Sheet1!$B$16:$T$703,16,FALSE)</f>
        <v>0</v>
      </c>
      <c r="L580" s="31">
        <f>+VLOOKUP(A580,[1]Sheet1!$B$16:$T$703,19,FALSE)</f>
        <v>8</v>
      </c>
    </row>
    <row r="581" spans="1:12" x14ac:dyDescent="0.25">
      <c r="A581" t="s">
        <v>572</v>
      </c>
      <c r="B581" s="14">
        <v>137598.18477999995</v>
      </c>
      <c r="C581" s="14">
        <v>18829.412200244013</v>
      </c>
      <c r="D581" s="14">
        <v>-144708.13872828588</v>
      </c>
      <c r="E581" s="14">
        <v>-142876.53753877853</v>
      </c>
      <c r="F581" s="14">
        <v>-136727.62260063781</v>
      </c>
      <c r="G581" s="14">
        <f t="shared" si="17"/>
        <v>-267884.70188745821</v>
      </c>
      <c r="H581" s="14">
        <v>343214.01180817658</v>
      </c>
      <c r="I581" s="14">
        <f t="shared" si="18"/>
        <v>75329.30992071837</v>
      </c>
      <c r="J581" s="28">
        <f>+VLOOKUP(A581,[1]Sheet1!$B$16:$T$703,15,FALSE)</f>
        <v>267884.7</v>
      </c>
      <c r="K581" s="28">
        <f>+VLOOKUP(A581,[1]Sheet1!$B$16:$T$703,16,FALSE)</f>
        <v>0</v>
      </c>
      <c r="L581" s="31">
        <f>+VLOOKUP(A581,[1]Sheet1!$B$16:$T$703,19,FALSE)</f>
        <v>0</v>
      </c>
    </row>
    <row r="582" spans="1:12" x14ac:dyDescent="0.25">
      <c r="A582" t="s">
        <v>405</v>
      </c>
      <c r="B582" s="14">
        <v>-87065.472980398496</v>
      </c>
      <c r="C582" s="14">
        <v>-91680.793441930815</v>
      </c>
      <c r="D582" s="14">
        <v>-80602.672810009608</v>
      </c>
      <c r="E582" s="14">
        <v>-75719.723130199854</v>
      </c>
      <c r="F582" s="14">
        <v>-72746.194291174106</v>
      </c>
      <c r="G582" s="14">
        <f t="shared" si="17"/>
        <v>-407814.85665371286</v>
      </c>
      <c r="H582" s="14">
        <v>224875.58337268815</v>
      </c>
      <c r="I582" s="14">
        <f t="shared" si="18"/>
        <v>-182939.27328102471</v>
      </c>
      <c r="J582" s="28">
        <f>+VLOOKUP(A582,[1]Sheet1!$B$16:$T$703,15,FALSE)</f>
        <v>224875.6</v>
      </c>
      <c r="K582" s="28">
        <f>+VLOOKUP(A582,[1]Sheet1!$B$16:$T$703,16,FALSE)</f>
        <v>0</v>
      </c>
      <c r="L582" s="31">
        <f>+VLOOKUP(A582,[1]Sheet1!$B$16:$T$703,19,FALSE)</f>
        <v>5</v>
      </c>
    </row>
    <row r="583" spans="1:12" x14ac:dyDescent="0.25">
      <c r="A583" t="s">
        <v>340</v>
      </c>
      <c r="B583" s="14">
        <v>-189780.81776434547</v>
      </c>
      <c r="C583" s="14">
        <v>-171756.85086078977</v>
      </c>
      <c r="D583" s="14">
        <v>245407.11467356357</v>
      </c>
      <c r="E583" s="14">
        <v>60517.666842137136</v>
      </c>
      <c r="F583" s="14">
        <v>83631.916339039686</v>
      </c>
      <c r="G583" s="14">
        <f t="shared" si="17"/>
        <v>28019.029229605185</v>
      </c>
      <c r="H583" s="14">
        <v>424228.16998574743</v>
      </c>
      <c r="I583" s="14">
        <f t="shared" si="18"/>
        <v>452247.19921535259</v>
      </c>
      <c r="J583" s="28">
        <f>+VLOOKUP(A583,[1]Sheet1!$B$16:$T$703,15,FALSE)</f>
        <v>0</v>
      </c>
      <c r="K583" s="28">
        <f>+VLOOKUP(A583,[1]Sheet1!$B$16:$T$703,16,FALSE)</f>
        <v>0</v>
      </c>
      <c r="L583" s="31">
        <f>+VLOOKUP(A583,[1]Sheet1!$B$16:$T$703,19,FALSE)</f>
        <v>0</v>
      </c>
    </row>
    <row r="584" spans="1:12" x14ac:dyDescent="0.25">
      <c r="A584" t="s">
        <v>286</v>
      </c>
      <c r="B584" s="14">
        <v>2781.6541233699099</v>
      </c>
      <c r="C584" s="14">
        <v>79349.740025552586</v>
      </c>
      <c r="D584" s="14">
        <v>77301.471670733037</v>
      </c>
      <c r="E584" s="14">
        <v>-375.91636430351809</v>
      </c>
      <c r="F584" s="14">
        <v>6499.5591623169603</v>
      </c>
      <c r="G584" s="14">
        <f t="shared" si="17"/>
        <v>165556.50861766897</v>
      </c>
      <c r="H584" s="14">
        <v>149256.31360309682</v>
      </c>
      <c r="I584" s="14">
        <f t="shared" si="18"/>
        <v>314812.82222076575</v>
      </c>
      <c r="J584" s="28">
        <f>+VLOOKUP(A584,[1]Sheet1!$B$16:$T$703,15,FALSE)</f>
        <v>0</v>
      </c>
      <c r="K584" s="28">
        <f>+VLOOKUP(A584,[1]Sheet1!$B$16:$T$703,16,FALSE)</f>
        <v>0</v>
      </c>
      <c r="L584" s="31">
        <f>+VLOOKUP(A584,[1]Sheet1!$B$16:$T$703,19,FALSE)</f>
        <v>0</v>
      </c>
    </row>
    <row r="585" spans="1:12" x14ac:dyDescent="0.25">
      <c r="A585" t="s">
        <v>242</v>
      </c>
      <c r="B585" s="14">
        <v>-60883.388969630854</v>
      </c>
      <c r="C585" s="14">
        <v>29980.367323068844</v>
      </c>
      <c r="D585" s="14">
        <v>-180783.56648328668</v>
      </c>
      <c r="E585" s="14">
        <v>-227367.15883032788</v>
      </c>
      <c r="F585" s="14">
        <v>-219581.99969287901</v>
      </c>
      <c r="G585" s="14">
        <f t="shared" si="17"/>
        <v>-658635.74665305554</v>
      </c>
      <c r="H585" s="14">
        <v>525235.17948047549</v>
      </c>
      <c r="I585" s="14">
        <f t="shared" si="18"/>
        <v>-133400.56717258005</v>
      </c>
      <c r="J585" s="28">
        <f>+VLOOKUP(A585,[1]Sheet1!$B$16:$T$703,15,FALSE)</f>
        <v>525235.19999999995</v>
      </c>
      <c r="K585" s="28">
        <f>+VLOOKUP(A585,[1]Sheet1!$B$16:$T$703,16,FALSE)</f>
        <v>0</v>
      </c>
      <c r="L585" s="31">
        <f>+VLOOKUP(A585,[1]Sheet1!$B$16:$T$703,19,FALSE)</f>
        <v>2</v>
      </c>
    </row>
    <row r="586" spans="1:12" x14ac:dyDescent="0.25">
      <c r="A586" t="s">
        <v>404</v>
      </c>
      <c r="B586" s="14">
        <v>-126747.13405066273</v>
      </c>
      <c r="C586" s="14">
        <v>18633.88341950583</v>
      </c>
      <c r="D586" s="14">
        <v>-105914.88709518338</v>
      </c>
      <c r="E586" s="14">
        <v>-113834.24212100136</v>
      </c>
      <c r="F586" s="14">
        <v>8319.6146230560898</v>
      </c>
      <c r="G586" s="14">
        <f t="shared" si="17"/>
        <v>-319542.76522428554</v>
      </c>
      <c r="H586" s="14">
        <v>269056.33720953518</v>
      </c>
      <c r="I586" s="14">
        <f t="shared" si="18"/>
        <v>-50486.42801475036</v>
      </c>
      <c r="J586" s="28">
        <f>+VLOOKUP(A586,[1]Sheet1!$B$16:$T$703,15,FALSE)</f>
        <v>269056.40000000002</v>
      </c>
      <c r="K586" s="28">
        <f>+VLOOKUP(A586,[1]Sheet1!$B$16:$T$703,16,FALSE)</f>
        <v>0</v>
      </c>
      <c r="L586" s="31">
        <f>+VLOOKUP(A586,[1]Sheet1!$B$16:$T$703,19,FALSE)</f>
        <v>2</v>
      </c>
    </row>
    <row r="587" spans="1:12" x14ac:dyDescent="0.25">
      <c r="A587" t="s">
        <v>86</v>
      </c>
      <c r="B587" s="14">
        <v>109473.13964255645</v>
      </c>
      <c r="C587" s="14">
        <v>-79293.784008042014</v>
      </c>
      <c r="D587" s="14">
        <v>-141328.79797346899</v>
      </c>
      <c r="E587" s="14">
        <v>-120128.39631991289</v>
      </c>
      <c r="F587" s="14">
        <v>-121121.8342285008</v>
      </c>
      <c r="G587" s="14">
        <f t="shared" si="17"/>
        <v>-352399.67288736824</v>
      </c>
      <c r="H587" s="14">
        <v>338913.07194902678</v>
      </c>
      <c r="I587" s="14">
        <f t="shared" si="18"/>
        <v>-13486.600938341464</v>
      </c>
      <c r="J587" s="28">
        <f>+VLOOKUP(A587,[1]Sheet1!$B$16:$T$703,15,FALSE)</f>
        <v>338913.07</v>
      </c>
      <c r="K587" s="28">
        <f>+VLOOKUP(A587,[1]Sheet1!$B$16:$T$703,16,FALSE)</f>
        <v>0</v>
      </c>
      <c r="L587" s="31">
        <f>+VLOOKUP(A587,[1]Sheet1!$B$16:$T$703,19,FALSE)</f>
        <v>0</v>
      </c>
    </row>
    <row r="588" spans="1:12" x14ac:dyDescent="0.25">
      <c r="A588" t="s">
        <v>63</v>
      </c>
      <c r="B588" s="14">
        <v>-87167.845990069007</v>
      </c>
      <c r="C588" s="14">
        <v>-81279.337463194839</v>
      </c>
      <c r="D588" s="14">
        <v>-93021.26566940952</v>
      </c>
      <c r="E588" s="14">
        <v>35089.94230988458</v>
      </c>
      <c r="F588" s="14">
        <v>-62207.383785914171</v>
      </c>
      <c r="G588" s="14">
        <f t="shared" si="17"/>
        <v>-288585.89059870294</v>
      </c>
      <c r="H588" s="14">
        <v>243454.81755593684</v>
      </c>
      <c r="I588" s="14">
        <f t="shared" si="18"/>
        <v>-45131.073042766104</v>
      </c>
      <c r="J588" s="28">
        <f>+VLOOKUP(A588,[1]Sheet1!$B$16:$T$703,15,FALSE)</f>
        <v>243454.82</v>
      </c>
      <c r="K588" s="28">
        <f>+VLOOKUP(A588,[1]Sheet1!$B$16:$T$703,16,FALSE)</f>
        <v>0</v>
      </c>
      <c r="L588" s="31">
        <f>+VLOOKUP(A588,[1]Sheet1!$B$16:$T$703,19,FALSE)</f>
        <v>2</v>
      </c>
    </row>
    <row r="589" spans="1:12" x14ac:dyDescent="0.25">
      <c r="A589" t="s">
        <v>181</v>
      </c>
      <c r="B589" s="14">
        <v>134062.05249488621</v>
      </c>
      <c r="C589" s="14">
        <v>161207.59181651263</v>
      </c>
      <c r="D589" s="14">
        <v>89775.141152419965</v>
      </c>
      <c r="E589" s="14">
        <v>-14689.014681761964</v>
      </c>
      <c r="F589" s="14">
        <v>-177125.51380949563</v>
      </c>
      <c r="G589" s="14">
        <f t="shared" si="17"/>
        <v>193230.25697256121</v>
      </c>
      <c r="H589" s="14">
        <v>371003.95546610322</v>
      </c>
      <c r="I589" s="14">
        <f t="shared" si="18"/>
        <v>564234.2124386644</v>
      </c>
      <c r="J589" s="28">
        <f>+VLOOKUP(A589,[1]Sheet1!$B$16:$T$703,15,FALSE)</f>
        <v>0</v>
      </c>
      <c r="K589" s="28">
        <f>+VLOOKUP(A589,[1]Sheet1!$B$16:$T$703,16,FALSE)</f>
        <v>0</v>
      </c>
      <c r="L589" s="31">
        <f>+VLOOKUP(A589,[1]Sheet1!$B$16:$T$703,19,FALSE)</f>
        <v>0</v>
      </c>
    </row>
    <row r="590" spans="1:12" x14ac:dyDescent="0.25">
      <c r="A590" t="s">
        <v>136</v>
      </c>
      <c r="B590" s="14">
        <v>97877.734348891128</v>
      </c>
      <c r="C590" s="14">
        <v>120726.62607143691</v>
      </c>
      <c r="D590" s="14">
        <v>106062.69238524223</v>
      </c>
      <c r="E590" s="14">
        <v>-134746.27204755633</v>
      </c>
      <c r="F590" s="14">
        <v>-71766.831807858893</v>
      </c>
      <c r="G590" s="14">
        <f t="shared" si="17"/>
        <v>118153.94895015509</v>
      </c>
      <c r="H590" s="14">
        <v>354704.17465047271</v>
      </c>
      <c r="I590" s="14">
        <f t="shared" si="18"/>
        <v>472858.12360062776</v>
      </c>
      <c r="J590" s="28">
        <f>+VLOOKUP(A590,[1]Sheet1!$B$16:$T$703,15,FALSE)</f>
        <v>0</v>
      </c>
      <c r="K590" s="28">
        <f>+VLOOKUP(A590,[1]Sheet1!$B$16:$T$703,16,FALSE)</f>
        <v>0</v>
      </c>
      <c r="L590" s="31">
        <f>+VLOOKUP(A590,[1]Sheet1!$B$16:$T$703,19,FALSE)</f>
        <v>0</v>
      </c>
    </row>
    <row r="591" spans="1:12" x14ac:dyDescent="0.25">
      <c r="A591" t="s">
        <v>182</v>
      </c>
      <c r="B591" s="14">
        <v>126666.81397508296</v>
      </c>
      <c r="C591" s="14">
        <v>157682.52551439242</v>
      </c>
      <c r="D591" s="14">
        <v>163730.46703485516</v>
      </c>
      <c r="E591" s="14">
        <v>138635.50350535029</v>
      </c>
      <c r="F591" s="14">
        <v>131318.63323901745</v>
      </c>
      <c r="G591" s="14">
        <f t="shared" ref="G591:G601" si="19">SUM(B591:F591)</f>
        <v>718033.94326869829</v>
      </c>
      <c r="H591" s="14">
        <v>361633.62003040628</v>
      </c>
      <c r="I591" s="14">
        <f t="shared" ref="I591:I601" si="20">G591+H591</f>
        <v>1079667.5632991046</v>
      </c>
      <c r="J591" s="28">
        <f>+VLOOKUP(A591,[1]Sheet1!$B$16:$T$703,15,FALSE)</f>
        <v>0</v>
      </c>
      <c r="K591" s="28">
        <f>+VLOOKUP(A591,[1]Sheet1!$B$16:$T$703,16,FALSE)</f>
        <v>0</v>
      </c>
      <c r="L591" s="31">
        <f>+VLOOKUP(A591,[1]Sheet1!$B$16:$T$703,19,FALSE)</f>
        <v>0</v>
      </c>
    </row>
    <row r="592" spans="1:12" x14ac:dyDescent="0.25">
      <c r="A592" t="s">
        <v>149</v>
      </c>
      <c r="B592" s="14">
        <v>10758.152573326981</v>
      </c>
      <c r="C592" s="14">
        <v>28632.865634398127</v>
      </c>
      <c r="D592" s="14">
        <v>212318.80206399001</v>
      </c>
      <c r="E592" s="14">
        <v>243239.04928473465</v>
      </c>
      <c r="F592" s="14">
        <v>224947.14908460504</v>
      </c>
      <c r="G592" s="14">
        <f t="shared" si="19"/>
        <v>719896.01864105486</v>
      </c>
      <c r="H592" s="14">
        <v>461474.53712787729</v>
      </c>
      <c r="I592" s="14">
        <f t="shared" si="20"/>
        <v>1181370.5557689322</v>
      </c>
      <c r="J592" s="28">
        <f>+VLOOKUP(A592,[1]Sheet1!$B$16:$T$703,15,FALSE)</f>
        <v>0</v>
      </c>
      <c r="K592" s="28">
        <f>+VLOOKUP(A592,[1]Sheet1!$B$16:$T$703,16,FALSE)</f>
        <v>0</v>
      </c>
      <c r="L592" s="31">
        <f>+VLOOKUP(A592,[1]Sheet1!$B$16:$T$703,19,FALSE)</f>
        <v>0</v>
      </c>
    </row>
    <row r="593" spans="1:12" x14ac:dyDescent="0.25">
      <c r="A593" t="s">
        <v>451</v>
      </c>
      <c r="B593" s="14">
        <v>235536.39662918047</v>
      </c>
      <c r="C593" s="14">
        <v>243487.43772834609</v>
      </c>
      <c r="D593" s="14">
        <v>232621.79244198141</v>
      </c>
      <c r="E593" s="14">
        <v>225930.96003295216</v>
      </c>
      <c r="F593" s="14">
        <v>229558.03539468508</v>
      </c>
      <c r="G593" s="14">
        <f t="shared" si="19"/>
        <v>1167134.6222271451</v>
      </c>
      <c r="H593" s="14">
        <v>450327.2300874588</v>
      </c>
      <c r="I593" s="14">
        <f t="shared" si="20"/>
        <v>1617461.852314604</v>
      </c>
      <c r="J593" s="28">
        <f>+VLOOKUP(A593,[1]Sheet1!$B$16:$T$703,15,FALSE)</f>
        <v>0</v>
      </c>
      <c r="K593" s="28">
        <f>+VLOOKUP(A593,[1]Sheet1!$B$16:$T$703,16,FALSE)</f>
        <v>0</v>
      </c>
      <c r="L593" s="31">
        <f>+VLOOKUP(A593,[1]Sheet1!$B$16:$T$703,19,FALSE)</f>
        <v>0</v>
      </c>
    </row>
    <row r="594" spans="1:12" x14ac:dyDescent="0.25">
      <c r="A594" t="s">
        <v>88</v>
      </c>
      <c r="B594" s="14">
        <v>8870.1805786405166</v>
      </c>
      <c r="C594" s="14">
        <v>203143.51078018532</v>
      </c>
      <c r="D594" s="14">
        <v>200476.23224999761</v>
      </c>
      <c r="E594" s="14">
        <v>169451.9255935493</v>
      </c>
      <c r="F594" s="14">
        <v>152190.00457700118</v>
      </c>
      <c r="G594" s="14">
        <f t="shared" si="19"/>
        <v>734131.85377937392</v>
      </c>
      <c r="H594" s="14">
        <v>399894.59577377001</v>
      </c>
      <c r="I594" s="14">
        <f t="shared" si="20"/>
        <v>1134026.4495531439</v>
      </c>
      <c r="J594" s="28">
        <f>+VLOOKUP(A594,[1]Sheet1!$B$16:$T$703,15,FALSE)</f>
        <v>0</v>
      </c>
      <c r="K594" s="28">
        <f>+VLOOKUP(A594,[1]Sheet1!$B$16:$T$703,16,FALSE)</f>
        <v>0</v>
      </c>
      <c r="L594" s="31">
        <f>+VLOOKUP(A594,[1]Sheet1!$B$16:$T$703,19,FALSE)</f>
        <v>0</v>
      </c>
    </row>
    <row r="595" spans="1:12" x14ac:dyDescent="0.25">
      <c r="A595" t="s">
        <v>498</v>
      </c>
      <c r="B595" s="14">
        <v>-178569.47046179589</v>
      </c>
      <c r="C595" s="14">
        <v>-188844.11985601799</v>
      </c>
      <c r="D595" s="14">
        <v>-184980.18449758948</v>
      </c>
      <c r="E595" s="14">
        <v>28371.085639164146</v>
      </c>
      <c r="F595" s="14">
        <v>-163318.84386388451</v>
      </c>
      <c r="G595" s="14">
        <f t="shared" si="19"/>
        <v>-687341.53304012376</v>
      </c>
      <c r="H595" s="14">
        <v>466920.35102282849</v>
      </c>
      <c r="I595" s="14">
        <f t="shared" si="20"/>
        <v>-220421.18201729527</v>
      </c>
      <c r="J595" s="28">
        <f>+VLOOKUP(A595,[1]Sheet1!$B$16:$T$703,15,FALSE)</f>
        <v>466920.4</v>
      </c>
      <c r="K595" s="28">
        <f>+VLOOKUP(A595,[1]Sheet1!$B$16:$T$703,16,FALSE)</f>
        <v>0</v>
      </c>
      <c r="L595" s="31">
        <f>+VLOOKUP(A595,[1]Sheet1!$B$16:$T$703,19,FALSE)</f>
        <v>4</v>
      </c>
    </row>
    <row r="596" spans="1:12" x14ac:dyDescent="0.25">
      <c r="A596" t="s">
        <v>339</v>
      </c>
      <c r="B596" s="14">
        <v>-178668.2164504088</v>
      </c>
      <c r="C596" s="14">
        <v>28212.468063666864</v>
      </c>
      <c r="D596" s="14">
        <v>144248.13117676342</v>
      </c>
      <c r="E596" s="14">
        <v>24956.927075049694</v>
      </c>
      <c r="F596" s="14">
        <v>19432.145022497214</v>
      </c>
      <c r="G596" s="14">
        <f t="shared" si="19"/>
        <v>38181.45488756839</v>
      </c>
      <c r="H596" s="14">
        <v>468054.46726435196</v>
      </c>
      <c r="I596" s="14">
        <f t="shared" si="20"/>
        <v>506235.92215192033</v>
      </c>
      <c r="J596" s="28">
        <f>+VLOOKUP(A596,[1]Sheet1!$B$16:$T$703,15,FALSE)</f>
        <v>0</v>
      </c>
      <c r="K596" s="28">
        <f>+VLOOKUP(A596,[1]Sheet1!$B$16:$T$703,16,FALSE)</f>
        <v>0</v>
      </c>
      <c r="L596" s="31">
        <f>+VLOOKUP(A596,[1]Sheet1!$B$16:$T$703,19,FALSE)</f>
        <v>0</v>
      </c>
    </row>
    <row r="597" spans="1:12" x14ac:dyDescent="0.25">
      <c r="A597" t="s">
        <v>555</v>
      </c>
      <c r="B597" s="14">
        <v>34398.256178634903</v>
      </c>
      <c r="C597" s="14">
        <v>47697.849774314403</v>
      </c>
      <c r="D597" s="14">
        <v>78903.349328537093</v>
      </c>
      <c r="E597" s="14">
        <v>82770.360390543821</v>
      </c>
      <c r="F597" s="14">
        <v>76592.302107766722</v>
      </c>
      <c r="G597" s="14">
        <f t="shared" si="19"/>
        <v>320362.11777979694</v>
      </c>
      <c r="H597" s="14">
        <v>161510.22230421379</v>
      </c>
      <c r="I597" s="14">
        <f t="shared" si="20"/>
        <v>481872.34008401074</v>
      </c>
      <c r="J597" s="28">
        <f>+VLOOKUP(A597,[1]Sheet1!$B$16:$T$703,15,FALSE)</f>
        <v>0</v>
      </c>
      <c r="K597" s="28">
        <f>+VLOOKUP(A597,[1]Sheet1!$B$16:$T$703,16,FALSE)</f>
        <v>0</v>
      </c>
      <c r="L597" s="31">
        <f>+VLOOKUP(A597,[1]Sheet1!$B$16:$T$703,19,FALSE)</f>
        <v>0</v>
      </c>
    </row>
    <row r="598" spans="1:12" x14ac:dyDescent="0.25">
      <c r="A598" t="s">
        <v>109</v>
      </c>
      <c r="B598" s="14">
        <v>297994.81309725647</v>
      </c>
      <c r="C598" s="14">
        <v>43962.540620670654</v>
      </c>
      <c r="D598" s="14">
        <v>19756.571127222625</v>
      </c>
      <c r="E598" s="14">
        <v>24828.459330344169</v>
      </c>
      <c r="F598" s="14">
        <v>23803.067029991373</v>
      </c>
      <c r="G598" s="14">
        <f t="shared" si="19"/>
        <v>410345.45120548527</v>
      </c>
      <c r="H598" s="14">
        <v>631073.34351621487</v>
      </c>
      <c r="I598" s="14">
        <f t="shared" si="20"/>
        <v>1041418.7947217001</v>
      </c>
      <c r="J598" s="28">
        <f>+VLOOKUP(A598,[1]Sheet1!$B$16:$T$703,15,FALSE)</f>
        <v>0</v>
      </c>
      <c r="K598" s="28">
        <f>+VLOOKUP(A598,[1]Sheet1!$B$16:$T$703,16,FALSE)</f>
        <v>0</v>
      </c>
      <c r="L598" s="31">
        <f>+VLOOKUP(A598,[1]Sheet1!$B$16:$T$703,19,FALSE)</f>
        <v>0</v>
      </c>
    </row>
    <row r="599" spans="1:12" x14ac:dyDescent="0.25">
      <c r="A599" t="s">
        <v>201</v>
      </c>
      <c r="B599" s="14">
        <v>-163358.57538504741</v>
      </c>
      <c r="C599" s="14">
        <v>-146260.02024851835</v>
      </c>
      <c r="D599" s="14">
        <v>-129911.32544771401</v>
      </c>
      <c r="E599" s="14">
        <v>-130085.29780322805</v>
      </c>
      <c r="F599" s="14">
        <v>-129420.5197494629</v>
      </c>
      <c r="G599" s="14">
        <f t="shared" si="19"/>
        <v>-699035.73863397073</v>
      </c>
      <c r="H599" s="14">
        <v>371791.21381916798</v>
      </c>
      <c r="I599" s="14">
        <f t="shared" si="20"/>
        <v>-327244.52481480275</v>
      </c>
      <c r="J599" s="28">
        <f>+VLOOKUP(A599,[1]Sheet1!$B$16:$T$703,15,FALSE)</f>
        <v>371791.3</v>
      </c>
      <c r="K599" s="28">
        <f>+VLOOKUP(A599,[1]Sheet1!$B$16:$T$703,16,FALSE)</f>
        <v>0</v>
      </c>
      <c r="L599" s="31">
        <f>+VLOOKUP(A599,[1]Sheet1!$B$16:$T$703,19,FALSE)</f>
        <v>7</v>
      </c>
    </row>
    <row r="600" spans="1:12" x14ac:dyDescent="0.25">
      <c r="A600" t="s">
        <v>462</v>
      </c>
      <c r="B600" s="14">
        <v>6223.8795504994341</v>
      </c>
      <c r="C600" s="14">
        <v>-132226.78888775469</v>
      </c>
      <c r="D600" s="14">
        <v>17795.36185774747</v>
      </c>
      <c r="E600" s="14">
        <v>-110233.38318133178</v>
      </c>
      <c r="F600" s="14">
        <v>-99773.354823697548</v>
      </c>
      <c r="G600" s="14">
        <f t="shared" si="19"/>
        <v>-318214.28548453713</v>
      </c>
      <c r="H600" s="14">
        <v>297802.66204816737</v>
      </c>
      <c r="I600" s="14">
        <f t="shared" si="20"/>
        <v>-20411.623436369759</v>
      </c>
      <c r="J600" s="28">
        <f>+VLOOKUP(A600,[1]Sheet1!$B$16:$T$703,15,FALSE)</f>
        <v>297803</v>
      </c>
      <c r="K600" s="28">
        <f>+VLOOKUP(A600,[1]Sheet1!$B$16:$T$703,16,FALSE)</f>
        <v>0</v>
      </c>
      <c r="L600" s="31">
        <f>+VLOOKUP(A600,[1]Sheet1!$B$16:$T$703,19,FALSE)</f>
        <v>0</v>
      </c>
    </row>
    <row r="601" spans="1:12" x14ac:dyDescent="0.25">
      <c r="A601" t="s">
        <v>415</v>
      </c>
      <c r="B601" s="14">
        <v>-81430.403554629549</v>
      </c>
      <c r="C601" s="14">
        <v>-86691.444196630691</v>
      </c>
      <c r="D601" s="14">
        <v>-78294.447950545436</v>
      </c>
      <c r="E601" s="14">
        <v>-73731.979427409577</v>
      </c>
      <c r="F601" s="14">
        <v>34890.652747611035</v>
      </c>
      <c r="G601" s="14">
        <f t="shared" si="19"/>
        <v>-285257.62238160422</v>
      </c>
      <c r="H601" s="14">
        <v>200240.51701577366</v>
      </c>
      <c r="I601" s="14">
        <f t="shared" si="20"/>
        <v>-85017.105365830561</v>
      </c>
      <c r="J601" s="28">
        <f>+VLOOKUP(A601,[1]Sheet1!$B$16:$T$703,15,FALSE)</f>
        <v>200241</v>
      </c>
      <c r="K601" s="28">
        <f>+VLOOKUP(A601,[1]Sheet1!$B$16:$T$703,16,FALSE)</f>
        <v>0</v>
      </c>
      <c r="L601" s="31">
        <f>+VLOOKUP(A601,[1]Sheet1!$B$16:$T$703,19,FALSE)</f>
        <v>1</v>
      </c>
    </row>
    <row r="602" spans="1:12" x14ac:dyDescent="0.25">
      <c r="J602" s="28"/>
      <c r="K602" s="28"/>
    </row>
    <row r="603" spans="1:12" ht="15.75" thickBot="1" x14ac:dyDescent="0.3">
      <c r="A603" s="25" t="s">
        <v>596</v>
      </c>
      <c r="B603" s="17"/>
      <c r="C603" s="17"/>
      <c r="D603" s="17"/>
      <c r="E603" s="17"/>
      <c r="F603" s="17"/>
      <c r="G603" s="17"/>
      <c r="H603" s="17"/>
      <c r="I603" s="17"/>
      <c r="J603" s="29"/>
      <c r="K603" s="29"/>
      <c r="L603" s="17"/>
    </row>
    <row r="604" spans="1:12" ht="15.75" thickTop="1" x14ac:dyDescent="0.25">
      <c r="A604" s="15" t="s">
        <v>599</v>
      </c>
      <c r="B604" s="18"/>
      <c r="C604" s="18"/>
      <c r="D604" s="18"/>
      <c r="E604" s="19"/>
      <c r="H604" s="19">
        <v>77981.608063263193</v>
      </c>
      <c r="I604" s="14">
        <v>77981.608063263193</v>
      </c>
      <c r="J604" s="28">
        <f>+VLOOKUP(A604,[1]Sheet1!$B$16:$T$703,15,FALSE)</f>
        <v>0</v>
      </c>
      <c r="K604" s="28">
        <f>+VLOOKUP(A604,[1]Sheet1!$B$16:$T$703,16,FALSE)</f>
        <v>0</v>
      </c>
      <c r="L604" s="30">
        <f>+VLOOKUP(A604,[1]Sheet1!$B$16:$T$703,19,FALSE)</f>
        <v>0</v>
      </c>
    </row>
    <row r="605" spans="1:12" x14ac:dyDescent="0.25">
      <c r="A605" t="s">
        <v>669</v>
      </c>
      <c r="B605" s="18"/>
      <c r="C605" s="18"/>
      <c r="D605" s="18"/>
      <c r="E605" s="19"/>
      <c r="H605" s="19">
        <v>419296.40068099403</v>
      </c>
      <c r="I605" s="14">
        <v>419296.40068099403</v>
      </c>
      <c r="J605" s="28">
        <f>+VLOOKUP(A605,[1]Sheet1!$B$16:$T$703,15,FALSE)</f>
        <v>0</v>
      </c>
      <c r="K605" s="28">
        <f>+VLOOKUP(A605,[1]Sheet1!$B$16:$T$703,16,FALSE)</f>
        <v>0</v>
      </c>
      <c r="L605" s="30">
        <f>+VLOOKUP(A605,[1]Sheet1!$B$16:$T$703,19,FALSE)</f>
        <v>0</v>
      </c>
    </row>
    <row r="606" spans="1:12" x14ac:dyDescent="0.25">
      <c r="A606" t="s">
        <v>611</v>
      </c>
      <c r="B606" s="18"/>
      <c r="C606" s="18"/>
      <c r="D606" s="18"/>
      <c r="E606" s="19"/>
      <c r="H606" s="19">
        <v>22808.793387363243</v>
      </c>
      <c r="I606" s="14">
        <v>22808.793387363243</v>
      </c>
      <c r="J606" s="28">
        <f>+VLOOKUP(A606,[1]Sheet1!$B$16:$T$703,15,FALSE)</f>
        <v>22809</v>
      </c>
      <c r="K606" s="28">
        <f>+VLOOKUP(A606,[1]Sheet1!$B$16:$T$703,16,FALSE)</f>
        <v>0</v>
      </c>
      <c r="L606" s="30">
        <f>+VLOOKUP(A606,[1]Sheet1!$B$16:$T$703,19,FALSE)</f>
        <v>0</v>
      </c>
    </row>
    <row r="607" spans="1:12" x14ac:dyDescent="0.25">
      <c r="A607" t="s">
        <v>672</v>
      </c>
      <c r="B607" s="18"/>
      <c r="C607" s="18"/>
      <c r="D607" s="18"/>
      <c r="E607" s="19"/>
      <c r="H607" s="19">
        <v>8655.7623766347333</v>
      </c>
      <c r="I607" s="14">
        <v>8655.7623766347333</v>
      </c>
      <c r="J607" s="28">
        <f>+VLOOKUP(A607,[1]Sheet1!$B$16:$T$703,15,FALSE)</f>
        <v>0</v>
      </c>
      <c r="K607" s="28">
        <f>+VLOOKUP(A607,[1]Sheet1!$B$16:$T$703,16,FALSE)</f>
        <v>0</v>
      </c>
      <c r="L607" s="30">
        <f>+VLOOKUP(A607,[1]Sheet1!$B$16:$T$703,19,FALSE)</f>
        <v>0</v>
      </c>
    </row>
    <row r="608" spans="1:12" x14ac:dyDescent="0.25">
      <c r="A608" s="15" t="s">
        <v>651</v>
      </c>
      <c r="B608" s="18"/>
      <c r="C608" s="18"/>
      <c r="D608" s="18"/>
      <c r="E608" s="19"/>
      <c r="H608" s="19">
        <v>0</v>
      </c>
      <c r="I608" s="14">
        <v>0</v>
      </c>
      <c r="J608" s="28">
        <f>+VLOOKUP(A608,[1]Sheet1!$B$16:$T$703,15,FALSE)</f>
        <v>0</v>
      </c>
      <c r="K608" s="28">
        <f>+VLOOKUP(A608,[1]Sheet1!$B$16:$T$703,16,FALSE)</f>
        <v>0</v>
      </c>
      <c r="L608" s="30">
        <f>+VLOOKUP(A608,[1]Sheet1!$B$16:$T$703,19,FALSE)</f>
        <v>0</v>
      </c>
    </row>
    <row r="609" spans="1:12" x14ac:dyDescent="0.25">
      <c r="A609" s="15" t="s">
        <v>652</v>
      </c>
      <c r="B609" s="18"/>
      <c r="C609" s="18"/>
      <c r="D609" s="18"/>
      <c r="E609" s="19"/>
      <c r="H609" s="19">
        <v>0</v>
      </c>
      <c r="I609" s="14">
        <v>0</v>
      </c>
      <c r="J609" s="28">
        <f>+VLOOKUP(A609,[1]Sheet1!$B$16:$T$703,15,FALSE)</f>
        <v>0</v>
      </c>
      <c r="K609" s="28">
        <f>+VLOOKUP(A609,[1]Sheet1!$B$16:$T$703,16,FALSE)</f>
        <v>0</v>
      </c>
      <c r="L609" s="30">
        <f>+VLOOKUP(A609,[1]Sheet1!$B$16:$T$703,19,FALSE)</f>
        <v>0</v>
      </c>
    </row>
    <row r="610" spans="1:12" x14ac:dyDescent="0.25">
      <c r="A610" t="s">
        <v>653</v>
      </c>
      <c r="B610" s="18"/>
      <c r="C610" s="18"/>
      <c r="D610" s="18"/>
      <c r="E610" s="19"/>
      <c r="H610" s="19">
        <v>35720.771497456823</v>
      </c>
      <c r="I610" s="14">
        <v>35720.771497456823</v>
      </c>
      <c r="J610" s="28">
        <f>+VLOOKUP(A610,[1]Sheet1!$B$16:$T$703,15,FALSE)</f>
        <v>35721</v>
      </c>
      <c r="K610" s="28">
        <f>+VLOOKUP(A610,[1]Sheet1!$B$16:$T$703,16,FALSE)</f>
        <v>0</v>
      </c>
      <c r="L610" s="30">
        <f>+VLOOKUP(A610,[1]Sheet1!$B$16:$T$703,19,FALSE)</f>
        <v>0</v>
      </c>
    </row>
    <row r="611" spans="1:12" x14ac:dyDescent="0.25">
      <c r="A611" t="s">
        <v>679</v>
      </c>
      <c r="B611" s="18"/>
      <c r="C611" s="18"/>
      <c r="D611" s="18"/>
      <c r="E611" s="19"/>
      <c r="H611" s="19">
        <v>38685.530056238749</v>
      </c>
      <c r="I611" s="14">
        <v>38685.530056238749</v>
      </c>
      <c r="J611" s="28">
        <f>+VLOOKUP(A611,[1]Sheet1!$B$16:$T$703,15,FALSE)</f>
        <v>0</v>
      </c>
      <c r="K611" s="28">
        <f>+VLOOKUP(A611,[1]Sheet1!$B$16:$T$703,16,FALSE)</f>
        <v>0</v>
      </c>
      <c r="L611" s="30">
        <f>+VLOOKUP(A611,[1]Sheet1!$B$16:$T$703,19,FALSE)</f>
        <v>0</v>
      </c>
    </row>
    <row r="612" spans="1:12" x14ac:dyDescent="0.25">
      <c r="A612" t="s">
        <v>686</v>
      </c>
      <c r="B612" s="18"/>
      <c r="C612" s="18"/>
      <c r="D612" s="18"/>
      <c r="E612" s="19"/>
      <c r="H612" s="19">
        <v>130891.7384632499</v>
      </c>
      <c r="I612" s="14">
        <v>130891.7384632499</v>
      </c>
      <c r="J612" s="28">
        <f>+VLOOKUP(A612,[1]Sheet1!$B$16:$T$703,15,FALSE)</f>
        <v>0</v>
      </c>
      <c r="K612" s="28">
        <f>+VLOOKUP(A612,[1]Sheet1!$B$16:$T$703,16,FALSE)</f>
        <v>0</v>
      </c>
      <c r="L612" s="30">
        <f>+VLOOKUP(A612,[1]Sheet1!$B$16:$T$703,19,FALSE)</f>
        <v>0</v>
      </c>
    </row>
    <row r="613" spans="1:12" x14ac:dyDescent="0.25">
      <c r="A613" t="s">
        <v>680</v>
      </c>
      <c r="B613" s="18"/>
      <c r="C613" s="18"/>
      <c r="D613" s="18"/>
      <c r="E613" s="19"/>
      <c r="H613" s="19">
        <v>73555.624050534869</v>
      </c>
      <c r="I613" s="14">
        <v>73555.624050534869</v>
      </c>
      <c r="J613" s="28">
        <f>+VLOOKUP(A613,[1]Sheet1!$B$16:$T$703,15,FALSE)</f>
        <v>0</v>
      </c>
      <c r="K613" s="28">
        <f>+VLOOKUP(A613,[1]Sheet1!$B$16:$T$703,16,FALSE)</f>
        <v>0</v>
      </c>
      <c r="L613" s="30">
        <f>+VLOOKUP(A613,[1]Sheet1!$B$16:$T$703,19,FALSE)</f>
        <v>0</v>
      </c>
    </row>
    <row r="614" spans="1:12" x14ac:dyDescent="0.25">
      <c r="A614" t="s">
        <v>684</v>
      </c>
      <c r="B614" s="18"/>
      <c r="C614" s="18"/>
      <c r="D614" s="18"/>
      <c r="E614" s="19"/>
      <c r="H614" s="19">
        <v>69844.941996884387</v>
      </c>
      <c r="I614" s="14">
        <v>69844.941996884387</v>
      </c>
      <c r="J614" s="28">
        <f>+VLOOKUP(A614,[1]Sheet1!$B$16:$T$703,15,FALSE)</f>
        <v>0</v>
      </c>
      <c r="K614" s="28">
        <f>+VLOOKUP(A614,[1]Sheet1!$B$16:$T$703,16,FALSE)</f>
        <v>0</v>
      </c>
      <c r="L614" s="30">
        <f>+VLOOKUP(A614,[1]Sheet1!$B$16:$T$703,19,FALSE)</f>
        <v>0</v>
      </c>
    </row>
    <row r="615" spans="1:12" x14ac:dyDescent="0.25">
      <c r="A615" t="s">
        <v>690</v>
      </c>
      <c r="B615" s="18"/>
      <c r="C615" s="18"/>
      <c r="D615" s="18"/>
      <c r="E615" s="19"/>
      <c r="H615" s="19">
        <v>7011.140769084016</v>
      </c>
      <c r="I615" s="14">
        <v>7011.140769084016</v>
      </c>
      <c r="J615" s="28">
        <f>+VLOOKUP(A615,[1]Sheet1!$B$16:$T$703,15,FALSE)</f>
        <v>0</v>
      </c>
      <c r="K615" s="28">
        <f>+VLOOKUP(A615,[1]Sheet1!$B$16:$T$703,16,FALSE)</f>
        <v>0</v>
      </c>
      <c r="L615" s="30">
        <f>+VLOOKUP(A615,[1]Sheet1!$B$16:$T$703,19,FALSE)</f>
        <v>0</v>
      </c>
    </row>
    <row r="616" spans="1:12" x14ac:dyDescent="0.25">
      <c r="A616" t="s">
        <v>619</v>
      </c>
      <c r="B616" s="18"/>
      <c r="C616" s="18"/>
      <c r="D616" s="18"/>
      <c r="E616" s="19"/>
      <c r="H616" s="19">
        <v>46106.891886563011</v>
      </c>
      <c r="I616" s="14">
        <v>46106.891886563011</v>
      </c>
      <c r="J616" s="28">
        <f>+VLOOKUP(A616,[1]Sheet1!$B$16:$T$703,15,FALSE)</f>
        <v>0</v>
      </c>
      <c r="K616" s="28">
        <f>+VLOOKUP(A616,[1]Sheet1!$B$16:$T$703,16,FALSE)</f>
        <v>0</v>
      </c>
      <c r="L616" s="30">
        <f>+VLOOKUP(A616,[1]Sheet1!$B$16:$T$703,19,FALSE)</f>
        <v>0</v>
      </c>
    </row>
    <row r="617" spans="1:12" x14ac:dyDescent="0.25">
      <c r="A617" t="s">
        <v>689</v>
      </c>
      <c r="B617" s="18"/>
      <c r="C617" s="18"/>
      <c r="D617" s="18"/>
      <c r="E617" s="19"/>
      <c r="H617" s="19">
        <v>4850.1784744497472</v>
      </c>
      <c r="I617" s="14">
        <v>4850.1784744497472</v>
      </c>
      <c r="J617" s="28">
        <f>+VLOOKUP(A617,[1]Sheet1!$B$16:$T$703,15,FALSE)</f>
        <v>0</v>
      </c>
      <c r="K617" s="28">
        <f>+VLOOKUP(A617,[1]Sheet1!$B$16:$T$703,16,FALSE)</f>
        <v>0</v>
      </c>
      <c r="L617" s="30">
        <f>+VLOOKUP(A617,[1]Sheet1!$B$16:$T$703,19,FALSE)</f>
        <v>0</v>
      </c>
    </row>
    <row r="618" spans="1:12" x14ac:dyDescent="0.25">
      <c r="A618" t="s">
        <v>632</v>
      </c>
      <c r="B618" s="18"/>
      <c r="C618" s="18"/>
      <c r="D618" s="18"/>
      <c r="E618" s="19"/>
      <c r="H618" s="19">
        <v>39573.76702223163</v>
      </c>
      <c r="I618" s="14">
        <v>39573.76702223163</v>
      </c>
      <c r="J618" s="28">
        <f>+VLOOKUP(A618,[1]Sheet1!$B$16:$T$703,15,FALSE)</f>
        <v>0</v>
      </c>
      <c r="K618" s="28">
        <f>+VLOOKUP(A618,[1]Sheet1!$B$16:$T$703,16,FALSE)</f>
        <v>0</v>
      </c>
      <c r="L618" s="30">
        <f>+VLOOKUP(A618,[1]Sheet1!$B$16:$T$703,19,FALSE)</f>
        <v>0</v>
      </c>
    </row>
    <row r="619" spans="1:12" x14ac:dyDescent="0.25">
      <c r="A619" t="s">
        <v>681</v>
      </c>
      <c r="B619" s="18"/>
      <c r="C619" s="18"/>
      <c r="D619" s="18"/>
      <c r="E619" s="19"/>
      <c r="H619" s="19">
        <v>24571.817230525867</v>
      </c>
      <c r="I619" s="14">
        <v>24571.817230525867</v>
      </c>
      <c r="J619" s="28">
        <f>+VLOOKUP(A619,[1]Sheet1!$B$16:$T$703,15,FALSE)</f>
        <v>24572</v>
      </c>
      <c r="K619" s="28">
        <f>+VLOOKUP(A619,[1]Sheet1!$B$16:$T$703,16,FALSE)</f>
        <v>0</v>
      </c>
      <c r="L619" s="30">
        <f>+VLOOKUP(A619,[1]Sheet1!$B$16:$T$703,19,FALSE)</f>
        <v>0</v>
      </c>
    </row>
    <row r="620" spans="1:12" s="34" customFormat="1" x14ac:dyDescent="0.25">
      <c r="A620" s="34" t="s">
        <v>646</v>
      </c>
      <c r="B620" s="35"/>
      <c r="C620" s="35"/>
      <c r="D620" s="35"/>
      <c r="E620" s="36"/>
      <c r="H620" s="36">
        <v>53105.916177022315</v>
      </c>
      <c r="I620" s="37">
        <v>53105.916177022315</v>
      </c>
      <c r="J620" s="37">
        <v>39297</v>
      </c>
      <c r="K620" s="37">
        <f>+VLOOKUP(A620,[1]Sheet1!$B$16:$T$703,16,FALSE)</f>
        <v>0</v>
      </c>
      <c r="L620" s="38">
        <f>+VLOOKUP(A620,[1]Sheet1!$B$16:$T$703,19,FALSE)</f>
        <v>0</v>
      </c>
    </row>
    <row r="621" spans="1:12" s="22" customFormat="1" x14ac:dyDescent="0.25">
      <c r="A621" s="22" t="s">
        <v>657</v>
      </c>
      <c r="B621" s="23"/>
      <c r="C621" s="23"/>
      <c r="D621" s="23"/>
      <c r="E621" s="24"/>
      <c r="H621" s="24">
        <v>27143.131709854541</v>
      </c>
      <c r="I621" s="32">
        <v>27143.131709854541</v>
      </c>
      <c r="J621" s="32">
        <f>+VLOOKUP(A621,[1]Sheet1!$B$16:$T$703,15,FALSE)</f>
        <v>0</v>
      </c>
      <c r="K621" s="32">
        <f>+VLOOKUP(A621,[1]Sheet1!$B$16:$T$703,16,FALSE)</f>
        <v>0</v>
      </c>
      <c r="L621" s="33">
        <f>+VLOOKUP(A621,[1]Sheet1!$B$16:$T$703,19,FALSE)</f>
        <v>0</v>
      </c>
    </row>
    <row r="622" spans="1:12" x14ac:dyDescent="0.25">
      <c r="A622" t="s">
        <v>627</v>
      </c>
      <c r="B622" s="18"/>
      <c r="C622" s="18"/>
      <c r="D622" s="18"/>
      <c r="E622" s="19"/>
      <c r="H622" s="19">
        <v>24631.052021391813</v>
      </c>
      <c r="I622" s="14">
        <v>24631.052021391813</v>
      </c>
      <c r="J622" s="28">
        <f>+VLOOKUP(A622,[1]Sheet1!$B$16:$T$703,15,FALSE)</f>
        <v>0</v>
      </c>
      <c r="K622" s="28">
        <f>+VLOOKUP(A622,[1]Sheet1!$B$16:$T$703,16,FALSE)</f>
        <v>0</v>
      </c>
      <c r="L622" s="30">
        <f>+VLOOKUP(A622,[1]Sheet1!$B$16:$T$703,19,FALSE)</f>
        <v>0</v>
      </c>
    </row>
    <row r="623" spans="1:12" x14ac:dyDescent="0.25">
      <c r="A623" t="s">
        <v>643</v>
      </c>
      <c r="B623" s="18"/>
      <c r="C623" s="18"/>
      <c r="D623" s="18"/>
      <c r="E623" s="19"/>
      <c r="H623" s="19">
        <v>66662.991205870014</v>
      </c>
      <c r="I623" s="14">
        <v>66662.991205870014</v>
      </c>
      <c r="J623" s="28">
        <f>+VLOOKUP(A623,[1]Sheet1!$B$16:$T$703,15,FALSE)</f>
        <v>0</v>
      </c>
      <c r="K623" s="28">
        <f>+VLOOKUP(A623,[1]Sheet1!$B$16:$T$703,16,FALSE)</f>
        <v>0</v>
      </c>
      <c r="L623" s="30">
        <f>+VLOOKUP(A623,[1]Sheet1!$B$16:$T$703,19,FALSE)</f>
        <v>0</v>
      </c>
    </row>
    <row r="624" spans="1:12" x14ac:dyDescent="0.25">
      <c r="A624" t="s">
        <v>674</v>
      </c>
      <c r="B624" s="18"/>
      <c r="C624" s="18"/>
      <c r="D624" s="18"/>
      <c r="E624" s="19"/>
      <c r="H624" s="19">
        <v>67785.17795430329</v>
      </c>
      <c r="I624" s="14">
        <v>67785.17795430329</v>
      </c>
      <c r="J624" s="28">
        <f>+VLOOKUP(A624,[1]Sheet1!$B$16:$T$703,15,FALSE)</f>
        <v>67785</v>
      </c>
      <c r="K624" s="28">
        <f>+VLOOKUP(A624,[1]Sheet1!$B$16:$T$703,16,FALSE)</f>
        <v>0</v>
      </c>
      <c r="L624" s="30">
        <f>+VLOOKUP(A624,[1]Sheet1!$B$16:$T$703,19,FALSE)</f>
        <v>0</v>
      </c>
    </row>
    <row r="625" spans="1:12" x14ac:dyDescent="0.25">
      <c r="A625" t="s">
        <v>675</v>
      </c>
      <c r="B625" s="18"/>
      <c r="C625" s="18"/>
      <c r="D625" s="18"/>
      <c r="E625" s="19"/>
      <c r="H625" s="19">
        <v>86251.020847266802</v>
      </c>
      <c r="I625" s="14">
        <v>86251.020847266802</v>
      </c>
      <c r="J625" s="28">
        <f>+VLOOKUP(A625,[1]Sheet1!$B$16:$T$703,15,FALSE)</f>
        <v>86251</v>
      </c>
      <c r="K625" s="28">
        <f>+VLOOKUP(A625,[1]Sheet1!$B$16:$T$703,16,FALSE)</f>
        <v>0</v>
      </c>
      <c r="L625" s="30">
        <f>+VLOOKUP(A625,[1]Sheet1!$B$16:$T$703,19,FALSE)</f>
        <v>0</v>
      </c>
    </row>
    <row r="626" spans="1:12" s="22" customFormat="1" x14ac:dyDescent="0.25">
      <c r="A626" s="22" t="s">
        <v>645</v>
      </c>
      <c r="B626" s="23"/>
      <c r="C626" s="23"/>
      <c r="D626" s="23"/>
      <c r="E626" s="24"/>
      <c r="H626" s="24">
        <v>84708.014000892537</v>
      </c>
      <c r="I626" s="32">
        <v>84708.014000892537</v>
      </c>
      <c r="J626" s="32">
        <v>84708</v>
      </c>
      <c r="K626" s="32">
        <f>+VLOOKUP(A626,[1]Sheet1!$B$16:$T$703,16,FALSE)</f>
        <v>0</v>
      </c>
      <c r="L626" s="33">
        <f>+VLOOKUP(A626,[1]Sheet1!$B$16:$T$703,19,FALSE)</f>
        <v>0</v>
      </c>
    </row>
    <row r="627" spans="1:12" x14ac:dyDescent="0.25">
      <c r="A627" t="s">
        <v>648</v>
      </c>
      <c r="B627" s="18"/>
      <c r="C627" s="18"/>
      <c r="D627" s="18"/>
      <c r="E627" s="19"/>
      <c r="H627" s="19">
        <v>74527.009470975259</v>
      </c>
      <c r="I627" s="14">
        <v>74527.009470975259</v>
      </c>
      <c r="J627" s="28">
        <f>+VLOOKUP(A627,[1]Sheet1!$B$16:$T$703,15,FALSE)</f>
        <v>74527</v>
      </c>
      <c r="K627" s="28">
        <f>+VLOOKUP(A627,[1]Sheet1!$B$16:$T$703,16,FALSE)</f>
        <v>0</v>
      </c>
      <c r="L627" s="30">
        <f>+VLOOKUP(A627,[1]Sheet1!$B$16:$T$703,19,FALSE)</f>
        <v>0</v>
      </c>
    </row>
    <row r="628" spans="1:12" x14ac:dyDescent="0.25">
      <c r="A628" t="s">
        <v>695</v>
      </c>
      <c r="B628" s="18"/>
      <c r="C628" s="18"/>
      <c r="D628" s="18"/>
      <c r="E628" s="19"/>
      <c r="H628" s="19">
        <v>11242.106259576947</v>
      </c>
      <c r="I628" s="14">
        <v>11242.106259576947</v>
      </c>
      <c r="J628" s="28">
        <f>+VLOOKUP(A628,[1]Sheet1!$B$16:$T$703,15,FALSE)</f>
        <v>0</v>
      </c>
      <c r="K628" s="28">
        <f>+VLOOKUP(A628,[1]Sheet1!$B$16:$T$703,16,FALSE)</f>
        <v>0</v>
      </c>
      <c r="L628" s="30">
        <f>+VLOOKUP(A628,[1]Sheet1!$B$16:$T$703,19,FALSE)</f>
        <v>0</v>
      </c>
    </row>
    <row r="629" spans="1:12" x14ac:dyDescent="0.25">
      <c r="A629" t="s">
        <v>614</v>
      </c>
      <c r="B629" s="18"/>
      <c r="C629" s="18"/>
      <c r="D629" s="18"/>
      <c r="E629" s="19"/>
      <c r="H629" s="19">
        <v>89814.16382224836</v>
      </c>
      <c r="I629" s="14">
        <v>89814.16382224836</v>
      </c>
      <c r="J629" s="28">
        <f>+VLOOKUP(A629,[1]Sheet1!$B$16:$T$703,15,FALSE)</f>
        <v>0</v>
      </c>
      <c r="K629" s="28">
        <f>+VLOOKUP(A629,[1]Sheet1!$B$16:$T$703,16,FALSE)</f>
        <v>0</v>
      </c>
      <c r="L629" s="30">
        <f>+VLOOKUP(A629,[1]Sheet1!$B$16:$T$703,19,FALSE)</f>
        <v>0</v>
      </c>
    </row>
    <row r="630" spans="1:12" x14ac:dyDescent="0.25">
      <c r="A630" t="s">
        <v>663</v>
      </c>
      <c r="B630" s="18"/>
      <c r="C630" s="18"/>
      <c r="D630" s="18"/>
      <c r="E630" s="19"/>
      <c r="H630" s="19">
        <v>15505.590050572751</v>
      </c>
      <c r="I630" s="14">
        <v>15505.590050572751</v>
      </c>
      <c r="J630" s="28">
        <f>+VLOOKUP(A630,[1]Sheet1!$B$16:$T$703,15,FALSE)</f>
        <v>0</v>
      </c>
      <c r="K630" s="28">
        <f>+VLOOKUP(A630,[1]Sheet1!$B$16:$T$703,16,FALSE)</f>
        <v>0</v>
      </c>
      <c r="L630" s="30">
        <f>+VLOOKUP(A630,[1]Sheet1!$B$16:$T$703,19,FALSE)</f>
        <v>0</v>
      </c>
    </row>
    <row r="631" spans="1:12" x14ac:dyDescent="0.25">
      <c r="A631" s="20" t="s">
        <v>610</v>
      </c>
      <c r="B631" s="18"/>
      <c r="C631" s="18"/>
      <c r="D631" s="18"/>
      <c r="E631" s="19"/>
      <c r="H631" s="19">
        <v>0</v>
      </c>
      <c r="I631" s="14">
        <v>0</v>
      </c>
      <c r="J631" s="28">
        <f>+VLOOKUP(A631,[1]Sheet1!$B$16:$T$703,15,FALSE)</f>
        <v>0</v>
      </c>
      <c r="K631" s="28">
        <f>+VLOOKUP(A631,[1]Sheet1!$B$16:$T$703,16,FALSE)</f>
        <v>0</v>
      </c>
      <c r="L631" s="30">
        <f>+VLOOKUP(A631,[1]Sheet1!$B$16:$T$703,19,FALSE)</f>
        <v>0</v>
      </c>
    </row>
    <row r="632" spans="1:12" x14ac:dyDescent="0.25">
      <c r="A632" t="s">
        <v>676</v>
      </c>
      <c r="B632" s="18"/>
      <c r="C632" s="18"/>
      <c r="D632" s="18"/>
      <c r="E632" s="19"/>
      <c r="H632" s="19">
        <v>22246.190573183027</v>
      </c>
      <c r="I632" s="14">
        <v>22246.190573183027</v>
      </c>
      <c r="J632" s="28">
        <f>+VLOOKUP(A632,[1]Sheet1!$B$16:$T$703,15,FALSE)</f>
        <v>0</v>
      </c>
      <c r="K632" s="28">
        <f>+VLOOKUP(A632,[1]Sheet1!$B$16:$T$703,16,FALSE)</f>
        <v>0</v>
      </c>
      <c r="L632" s="30">
        <f>+VLOOKUP(A632,[1]Sheet1!$B$16:$T$703,19,FALSE)</f>
        <v>0</v>
      </c>
    </row>
    <row r="633" spans="1:12" x14ac:dyDescent="0.25">
      <c r="A633" t="s">
        <v>687</v>
      </c>
      <c r="B633" s="18"/>
      <c r="C633" s="18"/>
      <c r="D633" s="18"/>
      <c r="E633" s="19"/>
      <c r="H633" s="19">
        <v>8654.6415947738024</v>
      </c>
      <c r="I633" s="14">
        <v>8654.6415947738024</v>
      </c>
      <c r="J633" s="28">
        <f>+VLOOKUP(A633,[1]Sheet1!$B$16:$T$703,15,FALSE)</f>
        <v>0</v>
      </c>
      <c r="K633" s="28">
        <f>+VLOOKUP(A633,[1]Sheet1!$B$16:$T$703,16,FALSE)</f>
        <v>0</v>
      </c>
      <c r="L633" s="30">
        <f>+VLOOKUP(A633,[1]Sheet1!$B$16:$T$703,19,FALSE)</f>
        <v>0</v>
      </c>
    </row>
    <row r="634" spans="1:12" x14ac:dyDescent="0.25">
      <c r="A634" s="15" t="s">
        <v>597</v>
      </c>
      <c r="B634" s="18"/>
      <c r="C634" s="18"/>
      <c r="D634" s="18"/>
      <c r="E634" s="19"/>
      <c r="H634" s="19">
        <v>0</v>
      </c>
      <c r="I634" s="14">
        <v>0</v>
      </c>
      <c r="J634" s="28">
        <f>+VLOOKUP(A634,[1]Sheet1!$B$16:$T$703,15,FALSE)</f>
        <v>0</v>
      </c>
      <c r="K634" s="28">
        <f>+VLOOKUP(A634,[1]Sheet1!$B$16:$T$703,16,FALSE)</f>
        <v>0</v>
      </c>
      <c r="L634" s="30">
        <f>+VLOOKUP(A634,[1]Sheet1!$B$16:$T$703,19,FALSE)</f>
        <v>0</v>
      </c>
    </row>
    <row r="635" spans="1:12" x14ac:dyDescent="0.25">
      <c r="A635" t="s">
        <v>631</v>
      </c>
      <c r="B635" s="18"/>
      <c r="C635" s="18"/>
      <c r="D635" s="18"/>
      <c r="E635" s="19"/>
      <c r="H635" s="19">
        <v>73818.321050177241</v>
      </c>
      <c r="I635" s="14">
        <v>73818.321050177241</v>
      </c>
      <c r="J635" s="28">
        <f>+VLOOKUP(A635,[1]Sheet1!$B$16:$T$703,15,FALSE)</f>
        <v>73818</v>
      </c>
      <c r="K635" s="28">
        <f>+VLOOKUP(A635,[1]Sheet1!$B$16:$T$703,16,FALSE)</f>
        <v>0</v>
      </c>
      <c r="L635" s="30">
        <f>+VLOOKUP(A635,[1]Sheet1!$B$16:$T$703,19,FALSE)</f>
        <v>0</v>
      </c>
    </row>
    <row r="636" spans="1:12" x14ac:dyDescent="0.25">
      <c r="A636" t="s">
        <v>623</v>
      </c>
      <c r="B636" s="18"/>
      <c r="C636" s="18"/>
      <c r="D636" s="18"/>
      <c r="E636" s="19"/>
      <c r="H636" s="19">
        <v>48694.662537249264</v>
      </c>
      <c r="I636" s="14">
        <v>48694.662537249264</v>
      </c>
      <c r="J636" s="28">
        <f>+VLOOKUP(A636,[1]Sheet1!$B$16:$T$703,15,FALSE)</f>
        <v>0</v>
      </c>
      <c r="K636" s="28">
        <f>+VLOOKUP(A636,[1]Sheet1!$B$16:$T$703,16,FALSE)</f>
        <v>0</v>
      </c>
      <c r="L636" s="30">
        <f>+VLOOKUP(A636,[1]Sheet1!$B$16:$T$703,19,FALSE)</f>
        <v>0</v>
      </c>
    </row>
    <row r="637" spans="1:12" x14ac:dyDescent="0.25">
      <c r="A637" t="s">
        <v>634</v>
      </c>
      <c r="B637" s="18"/>
      <c r="C637" s="18"/>
      <c r="D637" s="18"/>
      <c r="E637" s="19"/>
      <c r="H637" s="19">
        <v>44559.168293206705</v>
      </c>
      <c r="I637" s="14">
        <v>44559.168293206705</v>
      </c>
      <c r="J637" s="28">
        <f>+VLOOKUP(A637,[1]Sheet1!$B$16:$T$703,15,FALSE)</f>
        <v>0</v>
      </c>
      <c r="K637" s="28">
        <f>+VLOOKUP(A637,[1]Sheet1!$B$16:$T$703,16,FALSE)</f>
        <v>0</v>
      </c>
      <c r="L637" s="30">
        <f>+VLOOKUP(A637,[1]Sheet1!$B$16:$T$703,19,FALSE)</f>
        <v>0</v>
      </c>
    </row>
    <row r="638" spans="1:12" x14ac:dyDescent="0.25">
      <c r="A638" t="s">
        <v>660</v>
      </c>
      <c r="B638" s="18"/>
      <c r="C638" s="18"/>
      <c r="D638" s="18"/>
      <c r="E638" s="19"/>
      <c r="H638" s="19">
        <v>195800.41140720295</v>
      </c>
      <c r="I638" s="14">
        <v>195800.41140720295</v>
      </c>
      <c r="J638" s="28">
        <f>+VLOOKUP(A638,[1]Sheet1!$B$16:$T$703,15,FALSE)</f>
        <v>0</v>
      </c>
      <c r="K638" s="28">
        <f>+VLOOKUP(A638,[1]Sheet1!$B$16:$T$703,16,FALSE)</f>
        <v>0</v>
      </c>
      <c r="L638" s="30">
        <f>+VLOOKUP(A638,[1]Sheet1!$B$16:$T$703,19,FALSE)</f>
        <v>0</v>
      </c>
    </row>
    <row r="639" spans="1:12" x14ac:dyDescent="0.25">
      <c r="A639" t="s">
        <v>668</v>
      </c>
      <c r="B639" s="18"/>
      <c r="C639" s="18"/>
      <c r="D639" s="18"/>
      <c r="E639" s="19"/>
      <c r="H639" s="19">
        <v>279029.41229742294</v>
      </c>
      <c r="I639" s="14">
        <v>279029.41229742294</v>
      </c>
      <c r="J639" s="28">
        <f>+VLOOKUP(A639,[1]Sheet1!$B$16:$T$703,15,FALSE)</f>
        <v>0</v>
      </c>
      <c r="K639" s="28">
        <f>+VLOOKUP(A639,[1]Sheet1!$B$16:$T$703,16,FALSE)</f>
        <v>0</v>
      </c>
      <c r="L639" s="30">
        <f>+VLOOKUP(A639,[1]Sheet1!$B$16:$T$703,19,FALSE)</f>
        <v>0</v>
      </c>
    </row>
    <row r="640" spans="1:12" x14ac:dyDescent="0.25">
      <c r="A640" s="15" t="s">
        <v>677</v>
      </c>
      <c r="B640" s="18"/>
      <c r="C640" s="18"/>
      <c r="D640" s="18"/>
      <c r="E640" s="19"/>
      <c r="H640" s="19">
        <v>0</v>
      </c>
      <c r="I640" s="14">
        <v>0</v>
      </c>
      <c r="J640" s="28">
        <f>+VLOOKUP(A640,[1]Sheet1!$B$16:$T$703,15,FALSE)</f>
        <v>0</v>
      </c>
      <c r="K640" s="28">
        <f>+VLOOKUP(A640,[1]Sheet1!$B$16:$T$703,16,FALSE)</f>
        <v>0</v>
      </c>
      <c r="L640" s="30">
        <f>+VLOOKUP(A640,[1]Sheet1!$B$16:$T$703,19,FALSE)</f>
        <v>0</v>
      </c>
    </row>
    <row r="641" spans="1:12" x14ac:dyDescent="0.25">
      <c r="A641" t="s">
        <v>673</v>
      </c>
      <c r="B641" s="18"/>
      <c r="C641" s="18"/>
      <c r="D641" s="18"/>
      <c r="E641" s="19"/>
      <c r="H641" s="19">
        <v>6484.3934699374349</v>
      </c>
      <c r="I641" s="14">
        <v>6484.3934699374349</v>
      </c>
      <c r="J641" s="28">
        <f>+VLOOKUP(A641,[1]Sheet1!$B$16:$T$703,15,FALSE)</f>
        <v>0</v>
      </c>
      <c r="K641" s="28">
        <f>+VLOOKUP(A641,[1]Sheet1!$B$16:$T$703,16,FALSE)</f>
        <v>0</v>
      </c>
      <c r="L641" s="30">
        <f>+VLOOKUP(A641,[1]Sheet1!$B$16:$T$703,19,FALSE)</f>
        <v>0</v>
      </c>
    </row>
    <row r="642" spans="1:12" x14ac:dyDescent="0.25">
      <c r="A642" t="s">
        <v>692</v>
      </c>
      <c r="B642" s="18"/>
      <c r="C642" s="18"/>
      <c r="D642" s="18"/>
      <c r="E642" s="19"/>
      <c r="H642" s="19">
        <v>8399.485145426208</v>
      </c>
      <c r="I642" s="14">
        <v>8399.485145426208</v>
      </c>
      <c r="J642" s="28">
        <f>+VLOOKUP(A642,[1]Sheet1!$B$16:$T$703,15,FALSE)</f>
        <v>0</v>
      </c>
      <c r="K642" s="28">
        <f>+VLOOKUP(A642,[1]Sheet1!$B$16:$T$703,16,FALSE)</f>
        <v>0</v>
      </c>
      <c r="L642" s="30">
        <f>+VLOOKUP(A642,[1]Sheet1!$B$16:$T$703,19,FALSE)</f>
        <v>0</v>
      </c>
    </row>
    <row r="643" spans="1:12" x14ac:dyDescent="0.25">
      <c r="A643" t="s">
        <v>628</v>
      </c>
      <c r="B643" s="18"/>
      <c r="C643" s="18"/>
      <c r="D643" s="18"/>
      <c r="E643" s="19"/>
      <c r="H643" s="19">
        <v>133844.59705313586</v>
      </c>
      <c r="I643" s="14">
        <v>133844.59705313586</v>
      </c>
      <c r="J643" s="28">
        <f>+VLOOKUP(A643,[1]Sheet1!$B$16:$T$703,15,FALSE)</f>
        <v>63211.83</v>
      </c>
      <c r="K643" s="28">
        <f>+VLOOKUP(A643,[1]Sheet1!$B$16:$T$703,16,FALSE)</f>
        <v>0</v>
      </c>
      <c r="L643" s="30">
        <f>+VLOOKUP(A643,[1]Sheet1!$B$16:$T$703,19,FALSE)</f>
        <v>0</v>
      </c>
    </row>
    <row r="644" spans="1:12" x14ac:dyDescent="0.25">
      <c r="A644" t="s">
        <v>624</v>
      </c>
      <c r="B644" s="18"/>
      <c r="C644" s="18"/>
      <c r="D644" s="18"/>
      <c r="E644" s="19"/>
      <c r="H644" s="19">
        <v>76708.987278743341</v>
      </c>
      <c r="I644" s="14">
        <v>76708.987278743341</v>
      </c>
      <c r="J644" s="28">
        <f>+VLOOKUP(A644,[1]Sheet1!$B$16:$T$703,15,FALSE)</f>
        <v>0</v>
      </c>
      <c r="K644" s="28">
        <f>+VLOOKUP(A644,[1]Sheet1!$B$16:$T$703,16,FALSE)</f>
        <v>0</v>
      </c>
      <c r="L644" s="30">
        <f>+VLOOKUP(A644,[1]Sheet1!$B$16:$T$703,19,FALSE)</f>
        <v>0</v>
      </c>
    </row>
    <row r="645" spans="1:12" x14ac:dyDescent="0.25">
      <c r="A645" t="s">
        <v>664</v>
      </c>
      <c r="B645" s="18"/>
      <c r="C645" s="18"/>
      <c r="D645" s="18"/>
      <c r="E645" s="19"/>
      <c r="H645" s="19">
        <v>22994.517005792426</v>
      </c>
      <c r="I645" s="14">
        <v>22994.517005792426</v>
      </c>
      <c r="J645" s="28">
        <f>+VLOOKUP(A645,[1]Sheet1!$B$16:$T$703,15,FALSE)</f>
        <v>0</v>
      </c>
      <c r="K645" s="28">
        <f>+VLOOKUP(A645,[1]Sheet1!$B$16:$T$703,16,FALSE)</f>
        <v>0</v>
      </c>
      <c r="L645" s="30">
        <f>+VLOOKUP(A645,[1]Sheet1!$B$16:$T$703,19,FALSE)</f>
        <v>0</v>
      </c>
    </row>
    <row r="646" spans="1:12" x14ac:dyDescent="0.25">
      <c r="A646" s="16" t="s">
        <v>665</v>
      </c>
      <c r="B646" s="18"/>
      <c r="C646" s="18"/>
      <c r="D646" s="18"/>
      <c r="E646" s="19"/>
      <c r="H646" s="19">
        <v>233524.67103728931</v>
      </c>
      <c r="I646" s="14">
        <v>233524.67103728931</v>
      </c>
      <c r="J646" s="28">
        <f>+VLOOKUP(A646,[1]Sheet1!$B$16:$T$703,15,FALSE)</f>
        <v>0</v>
      </c>
      <c r="K646" s="28">
        <f>+VLOOKUP(A646,[1]Sheet1!$B$16:$T$703,16,FALSE)</f>
        <v>0</v>
      </c>
      <c r="L646" s="30">
        <f>+VLOOKUP(A646,[1]Sheet1!$B$16:$T$703,19,FALSE)</f>
        <v>0</v>
      </c>
    </row>
    <row r="647" spans="1:12" x14ac:dyDescent="0.25">
      <c r="A647" s="15" t="s">
        <v>694</v>
      </c>
      <c r="B647" s="18"/>
      <c r="C647" s="18"/>
      <c r="D647" s="18"/>
      <c r="E647" s="19"/>
      <c r="H647" s="19">
        <v>56.772741158393863</v>
      </c>
      <c r="I647" s="14">
        <v>56.772741158393863</v>
      </c>
      <c r="J647" s="28">
        <f>+VLOOKUP(A647,[1]Sheet1!$B$16:$T$703,15,FALSE)</f>
        <v>0</v>
      </c>
      <c r="K647" s="28">
        <f>+VLOOKUP(A647,[1]Sheet1!$B$16:$T$703,16,FALSE)</f>
        <v>0</v>
      </c>
      <c r="L647" s="30">
        <f>+VLOOKUP(A647,[1]Sheet1!$B$16:$T$703,19,FALSE)</f>
        <v>0</v>
      </c>
    </row>
    <row r="648" spans="1:12" x14ac:dyDescent="0.25">
      <c r="A648" t="s">
        <v>688</v>
      </c>
      <c r="B648" s="18"/>
      <c r="C648" s="18"/>
      <c r="D648" s="18"/>
      <c r="E648" s="19"/>
      <c r="H648" s="19">
        <v>7483.4747743849039</v>
      </c>
      <c r="I648" s="14">
        <v>7483.4747743849039</v>
      </c>
      <c r="J648" s="28">
        <f>+VLOOKUP(A648,[1]Sheet1!$B$16:$T$703,15,FALSE)</f>
        <v>0</v>
      </c>
      <c r="K648" s="28">
        <f>+VLOOKUP(A648,[1]Sheet1!$B$16:$T$703,16,FALSE)</f>
        <v>0</v>
      </c>
      <c r="L648" s="30">
        <f>+VLOOKUP(A648,[1]Sheet1!$B$16:$T$703,19,FALSE)</f>
        <v>0</v>
      </c>
    </row>
    <row r="649" spans="1:12" x14ac:dyDescent="0.25">
      <c r="A649" t="s">
        <v>654</v>
      </c>
      <c r="B649" s="18"/>
      <c r="C649" s="18"/>
      <c r="D649" s="18"/>
      <c r="E649" s="19"/>
      <c r="H649" s="19">
        <v>20459.585433193366</v>
      </c>
      <c r="I649" s="14">
        <v>20459.585433193366</v>
      </c>
      <c r="J649" s="28">
        <f>+VLOOKUP(A649,[1]Sheet1!$B$16:$T$703,15,FALSE)</f>
        <v>20460</v>
      </c>
      <c r="K649" s="28">
        <f>+VLOOKUP(A649,[1]Sheet1!$B$16:$T$703,16,FALSE)</f>
        <v>0</v>
      </c>
      <c r="L649" s="30">
        <f>+VLOOKUP(A649,[1]Sheet1!$B$16:$T$703,19,FALSE)</f>
        <v>0</v>
      </c>
    </row>
    <row r="650" spans="1:12" x14ac:dyDescent="0.25">
      <c r="A650" t="s">
        <v>630</v>
      </c>
      <c r="B650" s="18"/>
      <c r="C650" s="18"/>
      <c r="D650" s="18"/>
      <c r="E650" s="19"/>
      <c r="H650" s="19">
        <v>81816.805337164144</v>
      </c>
      <c r="I650" s="14">
        <v>81816.805337164144</v>
      </c>
      <c r="J650" s="28">
        <f>+VLOOKUP(A650,[1]Sheet1!$B$16:$T$703,15,FALSE)</f>
        <v>81817</v>
      </c>
      <c r="K650" s="28">
        <f>+VLOOKUP(A650,[1]Sheet1!$B$16:$T$703,16,FALSE)</f>
        <v>0</v>
      </c>
      <c r="L650" s="30">
        <f>+VLOOKUP(A650,[1]Sheet1!$B$16:$T$703,19,FALSE)</f>
        <v>0</v>
      </c>
    </row>
    <row r="651" spans="1:12" x14ac:dyDescent="0.25">
      <c r="A651" t="s">
        <v>655</v>
      </c>
      <c r="B651" s="18"/>
      <c r="C651" s="18"/>
      <c r="D651" s="18"/>
      <c r="E651" s="19"/>
      <c r="H651" s="19">
        <v>41990.335444790369</v>
      </c>
      <c r="I651" s="14">
        <v>41990.335444790369</v>
      </c>
      <c r="J651" s="28">
        <f>+VLOOKUP(A651,[1]Sheet1!$B$16:$T$703,15,FALSE)</f>
        <v>41990</v>
      </c>
      <c r="K651" s="28">
        <f>+VLOOKUP(A651,[1]Sheet1!$B$16:$T$703,16,FALSE)</f>
        <v>0</v>
      </c>
      <c r="L651" s="30">
        <f>+VLOOKUP(A651,[1]Sheet1!$B$16:$T$703,19,FALSE)</f>
        <v>0</v>
      </c>
    </row>
    <row r="652" spans="1:12" x14ac:dyDescent="0.25">
      <c r="A652" t="s">
        <v>658</v>
      </c>
      <c r="B652" s="18"/>
      <c r="C652" s="18"/>
      <c r="D652" s="18"/>
      <c r="E652" s="19"/>
      <c r="H652" s="19">
        <v>385204.77305990993</v>
      </c>
      <c r="I652" s="14">
        <v>385204.77305990993</v>
      </c>
      <c r="J652" s="28">
        <f>+VLOOKUP(A652,[1]Sheet1!$B$16:$T$703,15,FALSE)</f>
        <v>385205</v>
      </c>
      <c r="K652" s="28">
        <f>+VLOOKUP(A652,[1]Sheet1!$B$16:$T$703,16,FALSE)</f>
        <v>0</v>
      </c>
      <c r="L652" s="30">
        <f>+VLOOKUP(A652,[1]Sheet1!$B$16:$T$703,19,FALSE)</f>
        <v>0</v>
      </c>
    </row>
    <row r="653" spans="1:12" x14ac:dyDescent="0.25">
      <c r="A653" t="s">
        <v>682</v>
      </c>
      <c r="B653" s="18"/>
      <c r="C653" s="18"/>
      <c r="D653" s="18"/>
      <c r="E653" s="19"/>
      <c r="H653" s="19">
        <v>27116.004124767616</v>
      </c>
      <c r="I653" s="14">
        <v>27116.004124767616</v>
      </c>
      <c r="J653" s="28">
        <f>+VLOOKUP(A653,[1]Sheet1!$B$16:$T$703,15,FALSE)</f>
        <v>0</v>
      </c>
      <c r="K653" s="28">
        <f>+VLOOKUP(A653,[1]Sheet1!$B$16:$T$703,16,FALSE)</f>
        <v>0</v>
      </c>
      <c r="L653" s="30">
        <f>+VLOOKUP(A653,[1]Sheet1!$B$16:$T$703,19,FALSE)</f>
        <v>0</v>
      </c>
    </row>
    <row r="654" spans="1:12" x14ac:dyDescent="0.25">
      <c r="A654" t="s">
        <v>685</v>
      </c>
      <c r="B654" s="18"/>
      <c r="C654" s="18"/>
      <c r="D654" s="18"/>
      <c r="E654" s="19"/>
      <c r="H654" s="19">
        <v>46929.251338413829</v>
      </c>
      <c r="I654" s="14">
        <v>46929.251338413829</v>
      </c>
      <c r="J654" s="28">
        <f>+VLOOKUP(A654,[1]Sheet1!$B$16:$T$703,15,FALSE)</f>
        <v>0</v>
      </c>
      <c r="K654" s="28">
        <f>+VLOOKUP(A654,[1]Sheet1!$B$16:$T$703,16,FALSE)</f>
        <v>0</v>
      </c>
      <c r="L654" s="30">
        <f>+VLOOKUP(A654,[1]Sheet1!$B$16:$T$703,19,FALSE)</f>
        <v>0</v>
      </c>
    </row>
    <row r="655" spans="1:12" x14ac:dyDescent="0.25">
      <c r="A655" t="s">
        <v>617</v>
      </c>
      <c r="B655" s="18"/>
      <c r="C655" s="18"/>
      <c r="D655" s="18"/>
      <c r="E655" s="19"/>
      <c r="H655" s="19">
        <v>55394.148050392054</v>
      </c>
      <c r="I655" s="14">
        <v>55394.148050392054</v>
      </c>
      <c r="J655" s="28">
        <f>+VLOOKUP(A655,[1]Sheet1!$B$16:$T$703,15,FALSE)</f>
        <v>0</v>
      </c>
      <c r="K655" s="28">
        <f>+VLOOKUP(A655,[1]Sheet1!$B$16:$T$703,16,FALSE)</f>
        <v>0</v>
      </c>
      <c r="L655" s="30">
        <f>+VLOOKUP(A655,[1]Sheet1!$B$16:$T$703,19,FALSE)</f>
        <v>0</v>
      </c>
    </row>
    <row r="656" spans="1:12" x14ac:dyDescent="0.25">
      <c r="A656" t="s">
        <v>609</v>
      </c>
      <c r="B656" s="18"/>
      <c r="C656" s="18"/>
      <c r="D656" s="18"/>
      <c r="E656" s="19"/>
      <c r="H656" s="19">
        <v>24927.558392667426</v>
      </c>
      <c r="I656" s="14">
        <v>24927.558392667426</v>
      </c>
      <c r="J656" s="28">
        <f>+VLOOKUP(A656,[1]Sheet1!$B$16:$T$703,15,FALSE)</f>
        <v>0</v>
      </c>
      <c r="K656" s="28">
        <f>+VLOOKUP(A656,[1]Sheet1!$B$16:$T$703,16,FALSE)</f>
        <v>0</v>
      </c>
      <c r="L656" s="30">
        <f>+VLOOKUP(A656,[1]Sheet1!$B$16:$T$703,19,FALSE)</f>
        <v>0</v>
      </c>
    </row>
    <row r="657" spans="1:12" x14ac:dyDescent="0.25">
      <c r="A657" t="s">
        <v>598</v>
      </c>
      <c r="B657" s="18"/>
      <c r="C657" s="18"/>
      <c r="D657" s="18"/>
      <c r="E657" s="19"/>
      <c r="H657" s="19">
        <v>1521.4494016753465</v>
      </c>
      <c r="I657" s="14">
        <v>1521.4494016753465</v>
      </c>
      <c r="J657" s="28">
        <f>+VLOOKUP(A657,[1]Sheet1!$B$16:$T$703,15,FALSE)</f>
        <v>0</v>
      </c>
      <c r="K657" s="28">
        <f>+VLOOKUP(A657,[1]Sheet1!$B$16:$T$703,16,FALSE)</f>
        <v>0</v>
      </c>
      <c r="L657" s="30">
        <f>+VLOOKUP(A657,[1]Sheet1!$B$16:$T$703,19,FALSE)</f>
        <v>0</v>
      </c>
    </row>
    <row r="658" spans="1:12" x14ac:dyDescent="0.25">
      <c r="A658" t="s">
        <v>691</v>
      </c>
      <c r="B658" s="18"/>
      <c r="C658" s="18"/>
      <c r="D658" s="18"/>
      <c r="E658" s="19"/>
      <c r="H658" s="19">
        <v>506.60025709033181</v>
      </c>
      <c r="I658" s="14">
        <v>506.60025709033181</v>
      </c>
      <c r="J658" s="28">
        <f>+VLOOKUP(A658,[1]Sheet1!$B$16:$T$703,15,FALSE)</f>
        <v>0</v>
      </c>
      <c r="K658" s="28">
        <f>+VLOOKUP(A658,[1]Sheet1!$B$16:$T$703,16,FALSE)</f>
        <v>0</v>
      </c>
      <c r="L658" s="30">
        <f>+VLOOKUP(A658,[1]Sheet1!$B$16:$T$703,19,FALSE)</f>
        <v>0</v>
      </c>
    </row>
    <row r="659" spans="1:12" x14ac:dyDescent="0.25">
      <c r="A659" s="15" t="s">
        <v>671</v>
      </c>
      <c r="B659" s="18"/>
      <c r="C659" s="18"/>
      <c r="D659" s="18"/>
      <c r="E659" s="19"/>
      <c r="H659" s="19">
        <v>799929.04068941064</v>
      </c>
      <c r="I659" s="14">
        <v>799929.04068941064</v>
      </c>
      <c r="J659" s="28">
        <f>+VLOOKUP(A659,[1]Sheet1!$B$16:$T$703,15,FALSE)</f>
        <v>0</v>
      </c>
      <c r="K659" s="28">
        <f>+VLOOKUP(A659,[1]Sheet1!$B$16:$T$703,16,FALSE)</f>
        <v>0</v>
      </c>
      <c r="L659" s="30">
        <f>+VLOOKUP(A659,[1]Sheet1!$B$16:$T$703,19,FALSE)</f>
        <v>0</v>
      </c>
    </row>
    <row r="660" spans="1:12" x14ac:dyDescent="0.25">
      <c r="A660" t="s">
        <v>683</v>
      </c>
      <c r="B660" s="18"/>
      <c r="C660" s="18"/>
      <c r="D660" s="18"/>
      <c r="E660" s="19"/>
      <c r="H660" s="19">
        <v>43240.629373392047</v>
      </c>
      <c r="I660" s="14">
        <v>43240.629373392047</v>
      </c>
      <c r="J660" s="28">
        <f>+VLOOKUP(A660,[1]Sheet1!$B$16:$T$703,15,FALSE)</f>
        <v>0</v>
      </c>
      <c r="K660" s="28">
        <f>+VLOOKUP(A660,[1]Sheet1!$B$16:$T$703,16,FALSE)</f>
        <v>0</v>
      </c>
      <c r="L660" s="30">
        <f>+VLOOKUP(A660,[1]Sheet1!$B$16:$T$703,19,FALSE)</f>
        <v>0</v>
      </c>
    </row>
    <row r="661" spans="1:12" x14ac:dyDescent="0.25">
      <c r="A661" s="22" t="s">
        <v>693</v>
      </c>
      <c r="B661" s="23"/>
      <c r="C661" s="23"/>
      <c r="D661" s="23"/>
      <c r="E661" s="24"/>
      <c r="F661" s="22"/>
      <c r="G661" s="22"/>
      <c r="H661" s="24">
        <v>282665.65556976025</v>
      </c>
      <c r="I661" s="14">
        <v>282665.65556976025</v>
      </c>
      <c r="J661" s="28">
        <f>+VLOOKUP(A661,[1]Sheet1!$B$16:$T$703,15,FALSE)</f>
        <v>0</v>
      </c>
      <c r="K661" s="28">
        <f>+VLOOKUP(A661,[1]Sheet1!$B$16:$T$703,16,FALSE)</f>
        <v>0</v>
      </c>
      <c r="L661" s="30">
        <f>+VLOOKUP(A661,[1]Sheet1!$B$16:$T$703,19,FALSE)</f>
        <v>0</v>
      </c>
    </row>
    <row r="662" spans="1:12" x14ac:dyDescent="0.25">
      <c r="A662" t="s">
        <v>650</v>
      </c>
      <c r="B662" s="18"/>
      <c r="C662" s="18"/>
      <c r="D662" s="18"/>
      <c r="E662" s="19"/>
      <c r="H662" s="19">
        <v>146851.214076284</v>
      </c>
      <c r="I662" s="14">
        <v>146851.214076284</v>
      </c>
      <c r="J662" s="28">
        <f>+VLOOKUP(A662,[1]Sheet1!$B$16:$T$703,15,FALSE)</f>
        <v>0</v>
      </c>
      <c r="K662" s="28">
        <f>+VLOOKUP(A662,[1]Sheet1!$B$16:$T$703,16,FALSE)</f>
        <v>0</v>
      </c>
      <c r="L662" s="30">
        <f>+VLOOKUP(A662,[1]Sheet1!$B$16:$T$703,19,FALSE)</f>
        <v>0</v>
      </c>
    </row>
    <row r="663" spans="1:12" x14ac:dyDescent="0.25">
      <c r="A663" s="15" t="s">
        <v>608</v>
      </c>
      <c r="B663" s="18"/>
      <c r="C663" s="18"/>
      <c r="D663" s="18"/>
      <c r="E663" s="19"/>
      <c r="H663" s="19">
        <v>323333.49123508018</v>
      </c>
      <c r="I663" s="14">
        <v>323333.49123508018</v>
      </c>
      <c r="J663" s="28">
        <f>+VLOOKUP(A663,[1]Sheet1!$B$16:$T$703,15,FALSE)</f>
        <v>0</v>
      </c>
      <c r="K663" s="28">
        <f>+VLOOKUP(A663,[1]Sheet1!$B$16:$T$703,16,FALSE)</f>
        <v>0</v>
      </c>
      <c r="L663" s="30">
        <f>+VLOOKUP(A663,[1]Sheet1!$B$16:$T$703,19,FALSE)</f>
        <v>0</v>
      </c>
    </row>
    <row r="664" spans="1:12" x14ac:dyDescent="0.25">
      <c r="A664" t="s">
        <v>601</v>
      </c>
      <c r="B664" s="18"/>
      <c r="C664" s="18"/>
      <c r="D664" s="18"/>
      <c r="E664" s="19"/>
      <c r="H664" s="19">
        <v>406623.20406819211</v>
      </c>
      <c r="I664" s="14">
        <v>406623.20406819211</v>
      </c>
      <c r="J664" s="28">
        <f>+VLOOKUP(A664,[1]Sheet1!$B$16:$T$703,15,FALSE)</f>
        <v>0</v>
      </c>
      <c r="K664" s="28">
        <f>+VLOOKUP(A664,[1]Sheet1!$B$16:$T$703,16,FALSE)</f>
        <v>0</v>
      </c>
      <c r="L664" s="30">
        <f>+VLOOKUP(A664,[1]Sheet1!$B$16:$T$703,19,FALSE)</f>
        <v>0</v>
      </c>
    </row>
    <row r="665" spans="1:12" x14ac:dyDescent="0.25">
      <c r="A665" s="15" t="s">
        <v>602</v>
      </c>
      <c r="B665" s="18"/>
      <c r="C665" s="18"/>
      <c r="D665" s="18"/>
      <c r="E665" s="19"/>
      <c r="H665" s="19">
        <v>336363.36041633482</v>
      </c>
      <c r="I665" s="14">
        <v>336363.36041633482</v>
      </c>
      <c r="J665" s="28">
        <f>+VLOOKUP(A665,[1]Sheet1!$B$16:$T$703,15,FALSE)</f>
        <v>0</v>
      </c>
      <c r="K665" s="28">
        <f>+VLOOKUP(A665,[1]Sheet1!$B$16:$T$703,16,FALSE)</f>
        <v>0</v>
      </c>
      <c r="L665" s="30">
        <f>+VLOOKUP(A665,[1]Sheet1!$B$16:$T$703,19,FALSE)</f>
        <v>0</v>
      </c>
    </row>
    <row r="666" spans="1:12" x14ac:dyDescent="0.25">
      <c r="A666" t="s">
        <v>616</v>
      </c>
      <c r="B666" s="18"/>
      <c r="C666" s="18"/>
      <c r="D666" s="18"/>
      <c r="E666" s="19"/>
      <c r="H666" s="19">
        <v>84385.761697276088</v>
      </c>
      <c r="I666" s="14">
        <v>84385.761697276088</v>
      </c>
      <c r="J666" s="28">
        <f>+VLOOKUP(A666,[1]Sheet1!$B$16:$T$703,15,FALSE)</f>
        <v>0</v>
      </c>
      <c r="K666" s="28">
        <f>+VLOOKUP(A666,[1]Sheet1!$B$16:$T$703,16,FALSE)</f>
        <v>0</v>
      </c>
      <c r="L666" s="30">
        <f>+VLOOKUP(A666,[1]Sheet1!$B$16:$T$703,19,FALSE)</f>
        <v>0</v>
      </c>
    </row>
    <row r="667" spans="1:12" x14ac:dyDescent="0.25">
      <c r="A667" t="s">
        <v>618</v>
      </c>
      <c r="B667" s="18"/>
      <c r="C667" s="18"/>
      <c r="D667" s="18"/>
      <c r="E667" s="19"/>
      <c r="H667" s="19">
        <v>91413.084570460647</v>
      </c>
      <c r="I667" s="14">
        <v>91413.084570460647</v>
      </c>
      <c r="J667" s="28">
        <f>+VLOOKUP(A667,[1]Sheet1!$B$16:$T$703,15,FALSE)</f>
        <v>40714.050000000003</v>
      </c>
      <c r="K667" s="28">
        <f>+VLOOKUP(A667,[1]Sheet1!$B$16:$T$703,16,FALSE)</f>
        <v>0</v>
      </c>
      <c r="L667" s="30">
        <f>+VLOOKUP(A667,[1]Sheet1!$B$16:$T$703,19,FALSE)</f>
        <v>0</v>
      </c>
    </row>
    <row r="668" spans="1:12" x14ac:dyDescent="0.25">
      <c r="A668" t="s">
        <v>644</v>
      </c>
      <c r="B668" s="18"/>
      <c r="C668" s="18"/>
      <c r="D668" s="18"/>
      <c r="E668" s="19"/>
      <c r="H668" s="19">
        <v>110309.64354499365</v>
      </c>
      <c r="I668" s="14">
        <v>110309.64354499365</v>
      </c>
      <c r="J668" s="28">
        <f>+VLOOKUP(A668,[1]Sheet1!$B$16:$T$703,15,FALSE)</f>
        <v>110310</v>
      </c>
      <c r="K668" s="28">
        <f>+VLOOKUP(A668,[1]Sheet1!$B$16:$T$703,16,FALSE)</f>
        <v>0</v>
      </c>
      <c r="L668" s="30">
        <f>+VLOOKUP(A668,[1]Sheet1!$B$16:$T$703,19,FALSE)</f>
        <v>0</v>
      </c>
    </row>
    <row r="669" spans="1:12" x14ac:dyDescent="0.25">
      <c r="A669" t="s">
        <v>620</v>
      </c>
      <c r="B669" s="18"/>
      <c r="C669" s="18"/>
      <c r="D669" s="18"/>
      <c r="E669" s="19"/>
      <c r="H669" s="19">
        <v>45488.81069861383</v>
      </c>
      <c r="I669" s="14">
        <v>45488.81069861383</v>
      </c>
      <c r="J669" s="28">
        <f>+VLOOKUP(A669,[1]Sheet1!$B$16:$T$703,15,FALSE)</f>
        <v>0</v>
      </c>
      <c r="K669" s="28">
        <f>+VLOOKUP(A669,[1]Sheet1!$B$16:$T$703,16,FALSE)</f>
        <v>0</v>
      </c>
      <c r="L669" s="30">
        <f>+VLOOKUP(A669,[1]Sheet1!$B$16:$T$703,19,FALSE)</f>
        <v>0</v>
      </c>
    </row>
    <row r="670" spans="1:12" x14ac:dyDescent="0.25">
      <c r="A670" t="s">
        <v>603</v>
      </c>
      <c r="B670" s="18"/>
      <c r="C670" s="18"/>
      <c r="D670" s="18"/>
      <c r="E670" s="19"/>
      <c r="H670" s="19">
        <v>157415.17815945233</v>
      </c>
      <c r="I670" s="14">
        <v>157415.17815945233</v>
      </c>
      <c r="J670" s="28">
        <f>+VLOOKUP(A670,[1]Sheet1!$B$16:$T$703,15,FALSE)</f>
        <v>0</v>
      </c>
      <c r="K670" s="28">
        <f>+VLOOKUP(A670,[1]Sheet1!$B$16:$T$703,16,FALSE)</f>
        <v>0</v>
      </c>
      <c r="L670" s="30">
        <f>+VLOOKUP(A670,[1]Sheet1!$B$16:$T$703,19,FALSE)</f>
        <v>0</v>
      </c>
    </row>
    <row r="671" spans="1:12" x14ac:dyDescent="0.25">
      <c r="A671" t="s">
        <v>600</v>
      </c>
      <c r="B671" s="18"/>
      <c r="C671" s="18"/>
      <c r="D671" s="18"/>
      <c r="E671" s="19"/>
      <c r="H671" s="19">
        <v>53165.780288064132</v>
      </c>
      <c r="I671" s="14">
        <v>53165.780288064132</v>
      </c>
      <c r="J671" s="28">
        <f>+VLOOKUP(A671,[1]Sheet1!$B$16:$T$703,15,FALSE)</f>
        <v>0</v>
      </c>
      <c r="K671" s="28">
        <f>+VLOOKUP(A671,[1]Sheet1!$B$16:$T$703,16,FALSE)</f>
        <v>0</v>
      </c>
      <c r="L671" s="30">
        <f>+VLOOKUP(A671,[1]Sheet1!$B$16:$T$703,19,FALSE)</f>
        <v>0</v>
      </c>
    </row>
    <row r="672" spans="1:12" x14ac:dyDescent="0.25">
      <c r="A672" t="s">
        <v>612</v>
      </c>
      <c r="B672" s="18"/>
      <c r="C672" s="18"/>
      <c r="D672" s="18"/>
      <c r="E672" s="19"/>
      <c r="H672" s="19">
        <v>36842.780213843289</v>
      </c>
      <c r="I672" s="14">
        <v>36842.780213843289</v>
      </c>
      <c r="J672" s="28">
        <f>+VLOOKUP(A672,[1]Sheet1!$B$16:$T$703,15,FALSE)</f>
        <v>0</v>
      </c>
      <c r="K672" s="28">
        <f>+VLOOKUP(A672,[1]Sheet1!$B$16:$T$703,16,FALSE)</f>
        <v>0</v>
      </c>
      <c r="L672" s="30">
        <f>+VLOOKUP(A672,[1]Sheet1!$B$16:$T$703,19,FALSE)</f>
        <v>0</v>
      </c>
    </row>
    <row r="673" spans="1:12" x14ac:dyDescent="0.25">
      <c r="A673" t="s">
        <v>649</v>
      </c>
      <c r="B673" s="18"/>
      <c r="C673" s="18"/>
      <c r="D673" s="18"/>
      <c r="E673" s="19"/>
      <c r="H673" s="19">
        <v>39796.730393162754</v>
      </c>
      <c r="I673" s="14">
        <v>39796.730393162754</v>
      </c>
      <c r="J673" s="28">
        <f>+VLOOKUP(A673,[1]Sheet1!$B$16:$T$703,15,FALSE)</f>
        <v>39797</v>
      </c>
      <c r="K673" s="28">
        <f>+VLOOKUP(A673,[1]Sheet1!$B$16:$T$703,16,FALSE)</f>
        <v>0</v>
      </c>
      <c r="L673" s="30">
        <f>+VLOOKUP(A673,[1]Sheet1!$B$16:$T$703,19,FALSE)</f>
        <v>0</v>
      </c>
    </row>
    <row r="674" spans="1:12" x14ac:dyDescent="0.25">
      <c r="A674" t="s">
        <v>639</v>
      </c>
      <c r="B674" s="18"/>
      <c r="C674" s="18"/>
      <c r="D674" s="18"/>
      <c r="E674" s="19"/>
      <c r="H674" s="19">
        <v>76606.418685480952</v>
      </c>
      <c r="I674" s="14">
        <v>76606.418685480952</v>
      </c>
      <c r="J674" s="28">
        <f>+VLOOKUP(A674,[1]Sheet1!$B$16:$T$703,15,FALSE)</f>
        <v>0</v>
      </c>
      <c r="K674" s="28">
        <f>+VLOOKUP(A674,[1]Sheet1!$B$16:$T$703,16,FALSE)</f>
        <v>0</v>
      </c>
      <c r="L674" s="30">
        <f>+VLOOKUP(A674,[1]Sheet1!$B$16:$T$703,19,FALSE)</f>
        <v>0</v>
      </c>
    </row>
    <row r="675" spans="1:12" x14ac:dyDescent="0.25">
      <c r="A675" t="s">
        <v>605</v>
      </c>
      <c r="B675" s="18"/>
      <c r="C675" s="18"/>
      <c r="D675" s="18"/>
      <c r="E675" s="19"/>
      <c r="H675" s="19">
        <v>499270.57919547125</v>
      </c>
      <c r="I675" s="14">
        <v>499270.57919547125</v>
      </c>
      <c r="J675" s="28">
        <f>+VLOOKUP(A675,[1]Sheet1!$B$16:$T$703,15,FALSE)</f>
        <v>0</v>
      </c>
      <c r="K675" s="28">
        <f>+VLOOKUP(A675,[1]Sheet1!$B$16:$T$703,16,FALSE)</f>
        <v>0</v>
      </c>
      <c r="L675" s="30">
        <f>+VLOOKUP(A675,[1]Sheet1!$B$16:$T$703,19,FALSE)</f>
        <v>0</v>
      </c>
    </row>
    <row r="676" spans="1:12" x14ac:dyDescent="0.25">
      <c r="A676" t="s">
        <v>640</v>
      </c>
      <c r="B676" s="18"/>
      <c r="C676" s="18"/>
      <c r="D676" s="18"/>
      <c r="E676" s="19"/>
      <c r="H676" s="19">
        <v>123587.40126940212</v>
      </c>
      <c r="I676" s="14">
        <v>123587.40126940212</v>
      </c>
      <c r="J676" s="28">
        <f>+VLOOKUP(A676,[1]Sheet1!$B$16:$T$703,15,FALSE)</f>
        <v>0</v>
      </c>
      <c r="K676" s="28">
        <f>+VLOOKUP(A676,[1]Sheet1!$B$16:$T$703,16,FALSE)</f>
        <v>0</v>
      </c>
      <c r="L676" s="30">
        <f>+VLOOKUP(A676,[1]Sheet1!$B$16:$T$703,19,FALSE)</f>
        <v>0</v>
      </c>
    </row>
    <row r="677" spans="1:12" x14ac:dyDescent="0.25">
      <c r="A677" t="s">
        <v>615</v>
      </c>
      <c r="B677" s="18"/>
      <c r="C677" s="18"/>
      <c r="D677" s="18"/>
      <c r="E677" s="19"/>
      <c r="H677" s="19">
        <v>30096.522932769123</v>
      </c>
      <c r="I677" s="14">
        <v>30096.522932769123</v>
      </c>
      <c r="J677" s="28">
        <f>+VLOOKUP(A677,[1]Sheet1!$B$16:$T$703,15,FALSE)</f>
        <v>30097</v>
      </c>
      <c r="K677" s="28">
        <f>+VLOOKUP(A677,[1]Sheet1!$B$16:$T$703,16,FALSE)</f>
        <v>0</v>
      </c>
      <c r="L677" s="30">
        <f>+VLOOKUP(A677,[1]Sheet1!$B$16:$T$703,19,FALSE)</f>
        <v>0</v>
      </c>
    </row>
    <row r="678" spans="1:12" x14ac:dyDescent="0.25">
      <c r="A678" t="s">
        <v>633</v>
      </c>
      <c r="B678" s="18"/>
      <c r="C678" s="18"/>
      <c r="D678" s="18"/>
      <c r="E678" s="19"/>
      <c r="H678" s="19">
        <v>114208.61816000548</v>
      </c>
      <c r="I678" s="14">
        <v>114208.61816000548</v>
      </c>
      <c r="J678" s="28">
        <f>+VLOOKUP(A678,[1]Sheet1!$B$16:$T$703,15,FALSE)</f>
        <v>0</v>
      </c>
      <c r="K678" s="28">
        <f>+VLOOKUP(A678,[1]Sheet1!$B$16:$T$703,16,FALSE)</f>
        <v>0</v>
      </c>
      <c r="L678" s="30">
        <f>+VLOOKUP(A678,[1]Sheet1!$B$16:$T$703,19,FALSE)</f>
        <v>0</v>
      </c>
    </row>
    <row r="679" spans="1:12" x14ac:dyDescent="0.25">
      <c r="A679" s="16" t="s">
        <v>621</v>
      </c>
      <c r="B679" s="18"/>
      <c r="C679" s="18"/>
      <c r="D679" s="18"/>
      <c r="E679" s="19"/>
      <c r="H679" s="19">
        <v>90378.3021600059</v>
      </c>
      <c r="I679" s="14">
        <v>90378.3021600059</v>
      </c>
      <c r="J679" s="28">
        <f>+VLOOKUP(A679,[1]Sheet1!$B$16:$T$703,15,FALSE)</f>
        <v>0</v>
      </c>
      <c r="K679" s="28">
        <f>+VLOOKUP(A679,[1]Sheet1!$B$16:$T$703,16,FALSE)</f>
        <v>0</v>
      </c>
      <c r="L679" s="30">
        <f>+VLOOKUP(A679,[1]Sheet1!$B$16:$T$703,19,FALSE)</f>
        <v>0</v>
      </c>
    </row>
    <row r="680" spans="1:12" x14ac:dyDescent="0.25">
      <c r="A680" t="s">
        <v>678</v>
      </c>
      <c r="B680" s="18"/>
      <c r="C680" s="18"/>
      <c r="D680" s="18"/>
      <c r="E680" s="19"/>
      <c r="H680" s="19">
        <v>43446.832002954448</v>
      </c>
      <c r="I680" s="14">
        <v>43446.832002954448</v>
      </c>
      <c r="J680" s="28">
        <f>+VLOOKUP(A680,[1]Sheet1!$B$16:$T$703,15,FALSE)</f>
        <v>0</v>
      </c>
      <c r="K680" s="28">
        <f>+VLOOKUP(A680,[1]Sheet1!$B$16:$T$703,16,FALSE)</f>
        <v>0</v>
      </c>
      <c r="L680" s="30">
        <f>+VLOOKUP(A680,[1]Sheet1!$B$16:$T$703,19,FALSE)</f>
        <v>0</v>
      </c>
    </row>
    <row r="681" spans="1:12" x14ac:dyDescent="0.25">
      <c r="A681" t="s">
        <v>607</v>
      </c>
      <c r="B681" s="18"/>
      <c r="C681" s="18"/>
      <c r="D681" s="18"/>
      <c r="E681" s="19"/>
      <c r="H681" s="19">
        <v>514723.46544976736</v>
      </c>
      <c r="I681" s="14">
        <v>514723.46544976736</v>
      </c>
      <c r="J681" s="28">
        <f>+VLOOKUP(A681,[1]Sheet1!$B$16:$T$703,15,FALSE)</f>
        <v>0</v>
      </c>
      <c r="K681" s="28">
        <f>+VLOOKUP(A681,[1]Sheet1!$B$16:$T$703,16,FALSE)</f>
        <v>0</v>
      </c>
      <c r="L681" s="30">
        <f>+VLOOKUP(A681,[1]Sheet1!$B$16:$T$703,19,FALSE)</f>
        <v>0</v>
      </c>
    </row>
    <row r="682" spans="1:12" x14ac:dyDescent="0.25">
      <c r="A682" t="s">
        <v>666</v>
      </c>
      <c r="B682" s="18"/>
      <c r="C682" s="18"/>
      <c r="D682" s="18"/>
      <c r="E682" s="19"/>
      <c r="H682" s="19">
        <v>1815344.4878162805</v>
      </c>
      <c r="I682" s="14">
        <v>1815344.4878162805</v>
      </c>
      <c r="J682" s="28">
        <f>+VLOOKUP(A682,[1]Sheet1!$B$16:$T$703,15,FALSE)</f>
        <v>0</v>
      </c>
      <c r="K682" s="28">
        <f>+VLOOKUP(A682,[1]Sheet1!$B$16:$T$703,16,FALSE)</f>
        <v>0</v>
      </c>
      <c r="L682" s="30">
        <f>+VLOOKUP(A682,[1]Sheet1!$B$16:$T$703,19,FALSE)</f>
        <v>0</v>
      </c>
    </row>
    <row r="683" spans="1:12" x14ac:dyDescent="0.25">
      <c r="A683" t="s">
        <v>606</v>
      </c>
      <c r="B683" s="18"/>
      <c r="C683" s="18"/>
      <c r="D683" s="18"/>
      <c r="E683" s="19"/>
      <c r="H683" s="19">
        <v>133819.38080111527</v>
      </c>
      <c r="I683" s="14">
        <v>133819.38080111527</v>
      </c>
      <c r="J683" s="28">
        <f>+VLOOKUP(A683,[1]Sheet1!$B$16:$T$703,15,FALSE)</f>
        <v>0</v>
      </c>
      <c r="K683" s="28">
        <f>+VLOOKUP(A683,[1]Sheet1!$B$16:$T$703,16,FALSE)</f>
        <v>0</v>
      </c>
      <c r="L683" s="30">
        <f>+VLOOKUP(A683,[1]Sheet1!$B$16:$T$703,19,FALSE)</f>
        <v>0</v>
      </c>
    </row>
    <row r="684" spans="1:12" x14ac:dyDescent="0.25">
      <c r="A684" t="s">
        <v>625</v>
      </c>
      <c r="B684" s="18"/>
      <c r="C684" s="18"/>
      <c r="D684" s="18"/>
      <c r="E684" s="19"/>
      <c r="H684" s="19">
        <v>105256.93173750647</v>
      </c>
      <c r="I684" s="14">
        <v>105256.93173750647</v>
      </c>
      <c r="J684" s="28">
        <f>+VLOOKUP(A684,[1]Sheet1!$B$16:$T$703,15,FALSE)</f>
        <v>0</v>
      </c>
      <c r="K684" s="28">
        <f>+VLOOKUP(A684,[1]Sheet1!$B$16:$T$703,16,FALSE)</f>
        <v>0</v>
      </c>
      <c r="L684" s="30">
        <f>+VLOOKUP(A684,[1]Sheet1!$B$16:$T$703,19,FALSE)</f>
        <v>0</v>
      </c>
    </row>
    <row r="685" spans="1:12" x14ac:dyDescent="0.25">
      <c r="A685" t="s">
        <v>667</v>
      </c>
      <c r="B685" s="18"/>
      <c r="C685" s="18"/>
      <c r="D685" s="18"/>
      <c r="E685" s="19"/>
      <c r="H685" s="19">
        <v>199128.56251027211</v>
      </c>
      <c r="I685" s="14">
        <v>199128.56251027211</v>
      </c>
      <c r="J685" s="28">
        <f>+VLOOKUP(A685,[1]Sheet1!$B$16:$T$703,15,FALSE)</f>
        <v>0</v>
      </c>
      <c r="K685" s="28">
        <f>+VLOOKUP(A685,[1]Sheet1!$B$16:$T$703,16,FALSE)</f>
        <v>0</v>
      </c>
      <c r="L685" s="30">
        <f>+VLOOKUP(A685,[1]Sheet1!$B$16:$T$703,19,FALSE)</f>
        <v>0</v>
      </c>
    </row>
    <row r="686" spans="1:12" x14ac:dyDescent="0.25">
      <c r="A686" t="s">
        <v>670</v>
      </c>
      <c r="B686" s="18"/>
      <c r="C686" s="18"/>
      <c r="D686" s="18"/>
      <c r="E686" s="19"/>
      <c r="H686" s="19">
        <v>1563668.6434909874</v>
      </c>
      <c r="I686" s="14">
        <v>1563668.6434909874</v>
      </c>
      <c r="J686" s="28">
        <f>+VLOOKUP(A686,[1]Sheet1!$B$16:$T$703,15,FALSE)</f>
        <v>0</v>
      </c>
      <c r="K686" s="28">
        <f>+VLOOKUP(A686,[1]Sheet1!$B$16:$T$703,16,FALSE)</f>
        <v>0</v>
      </c>
      <c r="L686" s="30">
        <f>+VLOOKUP(A686,[1]Sheet1!$B$16:$T$703,19,FALSE)</f>
        <v>0</v>
      </c>
    </row>
    <row r="687" spans="1:12" x14ac:dyDescent="0.25">
      <c r="A687" t="s">
        <v>636</v>
      </c>
      <c r="B687" s="18"/>
      <c r="C687" s="18"/>
      <c r="D687" s="18"/>
      <c r="E687" s="19"/>
      <c r="H687" s="19">
        <v>46235.96042215528</v>
      </c>
      <c r="I687" s="14">
        <v>46235.96042215528</v>
      </c>
      <c r="J687" s="28">
        <f>+VLOOKUP(A687,[1]Sheet1!$B$16:$T$703,15,FALSE)</f>
        <v>0</v>
      </c>
      <c r="K687" s="28">
        <f>+VLOOKUP(A687,[1]Sheet1!$B$16:$T$703,16,FALSE)</f>
        <v>0</v>
      </c>
      <c r="L687" s="30">
        <f>+VLOOKUP(A687,[1]Sheet1!$B$16:$T$703,19,FALSE)</f>
        <v>0</v>
      </c>
    </row>
    <row r="688" spans="1:12" x14ac:dyDescent="0.25">
      <c r="A688" t="s">
        <v>661</v>
      </c>
      <c r="B688" s="18"/>
      <c r="C688" s="18"/>
      <c r="D688" s="18"/>
      <c r="E688" s="19"/>
      <c r="H688" s="19">
        <v>52456.04727391716</v>
      </c>
      <c r="I688" s="14">
        <v>52456.04727391716</v>
      </c>
      <c r="J688" s="28">
        <f>+VLOOKUP(A688,[1]Sheet1!$B$16:$T$703,15,FALSE)</f>
        <v>0</v>
      </c>
      <c r="K688" s="28">
        <f>+VLOOKUP(A688,[1]Sheet1!$B$16:$T$703,16,FALSE)</f>
        <v>0</v>
      </c>
      <c r="L688" s="30">
        <f>+VLOOKUP(A688,[1]Sheet1!$B$16:$T$703,19,FALSE)</f>
        <v>0</v>
      </c>
    </row>
    <row r="689" spans="1:13" x14ac:dyDescent="0.25">
      <c r="A689" t="s">
        <v>638</v>
      </c>
      <c r="B689" s="18"/>
      <c r="C689" s="18"/>
      <c r="D689" s="18"/>
      <c r="E689" s="19"/>
      <c r="H689" s="19">
        <v>36547.779570107217</v>
      </c>
      <c r="I689" s="14">
        <v>36547.779570107217</v>
      </c>
      <c r="J689" s="28">
        <f>+VLOOKUP(A689,[1]Sheet1!$B$16:$T$703,15,FALSE)</f>
        <v>0</v>
      </c>
      <c r="K689" s="28">
        <f>+VLOOKUP(A689,[1]Sheet1!$B$16:$T$703,16,FALSE)</f>
        <v>0</v>
      </c>
      <c r="L689" s="30">
        <f>+VLOOKUP(A689,[1]Sheet1!$B$16:$T$703,19,FALSE)</f>
        <v>0</v>
      </c>
    </row>
    <row r="690" spans="1:13" x14ac:dyDescent="0.25">
      <c r="A690" t="s">
        <v>642</v>
      </c>
      <c r="B690" s="18"/>
      <c r="C690" s="18"/>
      <c r="D690" s="18"/>
      <c r="E690" s="19"/>
      <c r="H690" s="19">
        <v>323633.72003342595</v>
      </c>
      <c r="I690" s="14">
        <v>323633.72003342595</v>
      </c>
      <c r="J690" s="28">
        <f>+VLOOKUP(A690,[1]Sheet1!$B$16:$T$703,15,FALSE)</f>
        <v>0</v>
      </c>
      <c r="K690" s="28">
        <f>+VLOOKUP(A690,[1]Sheet1!$B$16:$T$703,16,FALSE)</f>
        <v>0</v>
      </c>
      <c r="L690" s="30">
        <f>+VLOOKUP(A690,[1]Sheet1!$B$16:$T$703,19,FALSE)</f>
        <v>0</v>
      </c>
    </row>
    <row r="691" spans="1:13" x14ac:dyDescent="0.25">
      <c r="A691" t="s">
        <v>659</v>
      </c>
      <c r="B691" s="18"/>
      <c r="C691" s="18"/>
      <c r="D691" s="18"/>
      <c r="E691" s="19"/>
      <c r="H691" s="19">
        <v>62879.493284324133</v>
      </c>
      <c r="I691" s="14">
        <v>62879.493284324133</v>
      </c>
      <c r="J691" s="28">
        <f>+VLOOKUP(A691,[1]Sheet1!$B$16:$T$703,15,FALSE)</f>
        <v>0</v>
      </c>
      <c r="K691" s="28">
        <f>+VLOOKUP(A691,[1]Sheet1!$B$16:$T$703,16,FALSE)</f>
        <v>0</v>
      </c>
      <c r="L691" s="30">
        <f>+VLOOKUP(A691,[1]Sheet1!$B$16:$T$703,19,FALSE)</f>
        <v>0</v>
      </c>
    </row>
    <row r="692" spans="1:13" x14ac:dyDescent="0.25">
      <c r="A692" t="s">
        <v>626</v>
      </c>
      <c r="B692" s="18"/>
      <c r="C692" s="18"/>
      <c r="D692" s="18"/>
      <c r="E692" s="19"/>
      <c r="H692" s="19">
        <v>46657.616955364276</v>
      </c>
      <c r="I692" s="14">
        <v>46657.616955364276</v>
      </c>
      <c r="J692" s="28">
        <f>+VLOOKUP(A692,[1]Sheet1!$B$16:$T$703,15,FALSE)</f>
        <v>0</v>
      </c>
      <c r="K692" s="28">
        <f>+VLOOKUP(A692,[1]Sheet1!$B$16:$T$703,16,FALSE)</f>
        <v>0</v>
      </c>
      <c r="L692" s="30">
        <f>+VLOOKUP(A692,[1]Sheet1!$B$16:$T$703,19,FALSE)</f>
        <v>0</v>
      </c>
    </row>
    <row r="693" spans="1:13" x14ac:dyDescent="0.25">
      <c r="A693" t="s">
        <v>613</v>
      </c>
      <c r="B693" s="18"/>
      <c r="C693" s="18"/>
      <c r="D693" s="18"/>
      <c r="E693" s="19"/>
      <c r="H693" s="19">
        <v>106421.82346523237</v>
      </c>
      <c r="I693" s="14">
        <v>106421.82346523237</v>
      </c>
      <c r="J693" s="28">
        <f>+VLOOKUP(A693,[1]Sheet1!$B$16:$T$703,15,FALSE)</f>
        <v>0</v>
      </c>
      <c r="K693" s="28">
        <f>+VLOOKUP(A693,[1]Sheet1!$B$16:$T$703,16,FALSE)</f>
        <v>0</v>
      </c>
      <c r="L693" s="30">
        <f>+VLOOKUP(A693,[1]Sheet1!$B$16:$T$703,19,FALSE)</f>
        <v>0</v>
      </c>
    </row>
    <row r="694" spans="1:13" x14ac:dyDescent="0.25">
      <c r="A694" t="s">
        <v>635</v>
      </c>
      <c r="B694" s="18"/>
      <c r="C694" s="18"/>
      <c r="D694" s="18"/>
      <c r="E694" s="19"/>
      <c r="H694" s="19">
        <v>38569.825286023086</v>
      </c>
      <c r="I694" s="14">
        <v>38569.825286023086</v>
      </c>
      <c r="J694" s="28">
        <f>+VLOOKUP(A694,[1]Sheet1!$B$16:$T$703,15,FALSE)</f>
        <v>0</v>
      </c>
      <c r="K694" s="28">
        <f>+VLOOKUP(A694,[1]Sheet1!$B$16:$T$703,16,FALSE)</f>
        <v>0</v>
      </c>
      <c r="L694" s="30">
        <f>+VLOOKUP(A694,[1]Sheet1!$B$16:$T$703,19,FALSE)</f>
        <v>0</v>
      </c>
    </row>
    <row r="695" spans="1:13" x14ac:dyDescent="0.25">
      <c r="A695" t="s">
        <v>622</v>
      </c>
      <c r="B695" s="18"/>
      <c r="C695" s="18"/>
      <c r="D695" s="18"/>
      <c r="E695" s="19"/>
      <c r="H695" s="19">
        <v>44039.601121700325</v>
      </c>
      <c r="I695" s="14">
        <v>44039.601121700325</v>
      </c>
      <c r="J695" s="28">
        <f>+VLOOKUP(A695,[1]Sheet1!$B$16:$T$703,15,FALSE)</f>
        <v>44040</v>
      </c>
      <c r="K695" s="28">
        <f>+VLOOKUP(A695,[1]Sheet1!$B$16:$T$703,16,FALSE)</f>
        <v>0</v>
      </c>
      <c r="L695" s="30">
        <f>+VLOOKUP(A695,[1]Sheet1!$B$16:$T$703,19,FALSE)</f>
        <v>0</v>
      </c>
    </row>
    <row r="696" spans="1:13" x14ac:dyDescent="0.25">
      <c r="A696" s="16" t="s">
        <v>647</v>
      </c>
      <c r="B696" s="18"/>
      <c r="C696" s="18"/>
      <c r="D696" s="18"/>
      <c r="E696" s="19"/>
      <c r="H696" s="19">
        <v>42036.502248088043</v>
      </c>
      <c r="I696" s="14">
        <v>42036.502248088043</v>
      </c>
      <c r="J696" s="28">
        <f>+VLOOKUP(A696,[1]Sheet1!$B$16:$T$703,15,FALSE)</f>
        <v>0</v>
      </c>
      <c r="K696" s="28">
        <f>+VLOOKUP(A696,[1]Sheet1!$B$16:$T$703,16,FALSE)</f>
        <v>0</v>
      </c>
      <c r="L696" s="30">
        <f>+VLOOKUP(A696,[1]Sheet1!$B$16:$T$703,19,FALSE)</f>
        <v>0</v>
      </c>
    </row>
    <row r="697" spans="1:13" x14ac:dyDescent="0.25">
      <c r="A697" t="s">
        <v>662</v>
      </c>
      <c r="B697" s="18"/>
      <c r="C697" s="18"/>
      <c r="D697" s="18"/>
      <c r="E697" s="19"/>
      <c r="H697" s="19">
        <v>3639.8341500557399</v>
      </c>
      <c r="I697" s="14">
        <v>3639.8341500557399</v>
      </c>
      <c r="J697" s="28">
        <f>+VLOOKUP(A697,[1]Sheet1!$B$16:$T$703,15,FALSE)</f>
        <v>0</v>
      </c>
      <c r="K697" s="28">
        <f>+VLOOKUP(A697,[1]Sheet1!$B$16:$T$703,16,FALSE)</f>
        <v>0</v>
      </c>
      <c r="L697" s="30">
        <f>+VLOOKUP(A697,[1]Sheet1!$B$16:$T$703,19,FALSE)</f>
        <v>0</v>
      </c>
    </row>
    <row r="698" spans="1:13" x14ac:dyDescent="0.25">
      <c r="A698" t="s">
        <v>629</v>
      </c>
      <c r="B698" s="18"/>
      <c r="C698" s="18"/>
      <c r="D698" s="18"/>
      <c r="E698" s="19"/>
      <c r="H698" s="19">
        <v>89882.124104934395</v>
      </c>
      <c r="I698" s="14">
        <v>89882.124104934395</v>
      </c>
      <c r="J698" s="28">
        <f>+VLOOKUP(A698,[1]Sheet1!$B$16:$T$703,15,FALSE)</f>
        <v>0</v>
      </c>
      <c r="K698" s="28">
        <f>+VLOOKUP(A698,[1]Sheet1!$B$16:$T$703,16,FALSE)</f>
        <v>0</v>
      </c>
      <c r="L698" s="30">
        <f>+VLOOKUP(A698,[1]Sheet1!$B$16:$T$703,19,FALSE)</f>
        <v>0</v>
      </c>
    </row>
    <row r="699" spans="1:13" x14ac:dyDescent="0.25">
      <c r="A699" t="s">
        <v>641</v>
      </c>
      <c r="B699" s="18"/>
      <c r="C699" s="18"/>
      <c r="D699" s="18"/>
      <c r="E699" s="19"/>
      <c r="H699" s="19">
        <v>117034.60049182153</v>
      </c>
      <c r="I699" s="14">
        <v>117034.60049182153</v>
      </c>
      <c r="J699" s="28">
        <f>+VLOOKUP(A699,[1]Sheet1!$B$16:$T$703,15,FALSE)</f>
        <v>20411.29</v>
      </c>
      <c r="K699" s="28">
        <f>+VLOOKUP(A699,[1]Sheet1!$B$16:$T$703,16,FALSE)</f>
        <v>0</v>
      </c>
      <c r="L699" s="30">
        <f>+VLOOKUP(A699,[1]Sheet1!$B$16:$T$703,19,FALSE)</f>
        <v>0</v>
      </c>
    </row>
    <row r="700" spans="1:13" x14ac:dyDescent="0.25">
      <c r="A700" t="s">
        <v>604</v>
      </c>
      <c r="B700" s="18"/>
      <c r="C700" s="18"/>
      <c r="D700" s="18"/>
      <c r="E700" s="19"/>
      <c r="H700" s="19">
        <v>287964.73246066261</v>
      </c>
      <c r="I700" s="14">
        <v>287964.73246066261</v>
      </c>
      <c r="J700" s="28">
        <f>+VLOOKUP(A700,[1]Sheet1!$B$16:$T$703,15,FALSE)</f>
        <v>85016.62</v>
      </c>
      <c r="K700" s="28">
        <f>+VLOOKUP(A700,[1]Sheet1!$B$16:$T$703,16,FALSE)</f>
        <v>0</v>
      </c>
      <c r="L700" s="30">
        <f>+VLOOKUP(A700,[1]Sheet1!$B$16:$T$703,19,FALSE)</f>
        <v>0</v>
      </c>
    </row>
    <row r="701" spans="1:13" x14ac:dyDescent="0.25">
      <c r="A701" t="s">
        <v>637</v>
      </c>
      <c r="B701" s="18"/>
      <c r="C701" s="18"/>
      <c r="D701" s="18"/>
      <c r="E701" s="19"/>
      <c r="H701" s="19">
        <v>105071.13073060178</v>
      </c>
      <c r="I701" s="14">
        <v>105071.13073060178</v>
      </c>
      <c r="J701" s="28">
        <f>+VLOOKUP(A701,[1]Sheet1!$B$16:$T$703,15,FALSE)</f>
        <v>0</v>
      </c>
      <c r="K701" s="28">
        <f>+VLOOKUP(A701,[1]Sheet1!$B$16:$T$703,16,FALSE)</f>
        <v>0</v>
      </c>
      <c r="L701" s="30">
        <f>+VLOOKUP(A701,[1]Sheet1!$B$16:$T$703,19,FALSE)</f>
        <v>0</v>
      </c>
    </row>
    <row r="702" spans="1:13" x14ac:dyDescent="0.25">
      <c r="A702" s="21" t="s">
        <v>656</v>
      </c>
      <c r="B702" s="18"/>
      <c r="C702" s="18"/>
      <c r="D702" s="18"/>
      <c r="E702" s="19"/>
      <c r="H702" s="19">
        <v>277068.03415663831</v>
      </c>
      <c r="I702" s="14">
        <v>277068.03415663831</v>
      </c>
      <c r="J702" s="28">
        <f>+VLOOKUP(A702,[1]Sheet1!$B$16:$T$703,15,FALSE)</f>
        <v>0</v>
      </c>
      <c r="K702" s="28">
        <f>+VLOOKUP(A702,[1]Sheet1!$B$16:$T$703,16,FALSE)</f>
        <v>0</v>
      </c>
      <c r="L702" s="30">
        <f>+VLOOKUP(A702,[1]Sheet1!$B$16:$T$703,19,FALSE)</f>
        <v>0</v>
      </c>
    </row>
    <row r="703" spans="1:13" x14ac:dyDescent="0.25">
      <c r="M703" s="14"/>
    </row>
  </sheetData>
  <sortState ref="A604:P702">
    <sortCondition ref="A604:A702"/>
  </sortState>
  <mergeCells count="3">
    <mergeCell ref="A2:L2"/>
    <mergeCell ref="A3:L3"/>
    <mergeCell ref="A4:L4"/>
  </mergeCells>
  <pageMargins left="0.7" right="0.7" top="0.75" bottom="0.75" header="0.3" footer="0.3"/>
  <pageSetup scale="7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Yankowski</dc:creator>
  <cp:lastModifiedBy>Kim Fraim</cp:lastModifiedBy>
  <cp:lastPrinted>2018-11-29T20:21:33Z</cp:lastPrinted>
  <dcterms:created xsi:type="dcterms:W3CDTF">2018-10-12T13:50:50Z</dcterms:created>
  <dcterms:modified xsi:type="dcterms:W3CDTF">2018-11-29T20:30:43Z</dcterms:modified>
</cp:coreProperties>
</file>