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DMIN\00 Bureau of Contracts\IFB\IFB 20291 Purchase and Delivery of Scientific Specialty Liquid and Industrial Gases\"/>
    </mc:Choice>
  </mc:AlternateContent>
  <xr:revisionPtr revIDLastSave="0" documentId="13_ncr:1_{79621674-C405-4DDE-95B2-5BC9615201A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10" i="1"/>
  <c r="E12" i="1"/>
  <c r="E13" i="1"/>
  <c r="E14" i="1"/>
  <c r="E15" i="1" l="1"/>
  <c r="E8" i="1"/>
  <c r="E7" i="1" l="1"/>
  <c r="E40" i="1"/>
  <c r="E33" i="1"/>
  <c r="E20" i="1"/>
  <c r="E19" i="1"/>
  <c r="E31" i="1"/>
  <c r="E43" i="1"/>
  <c r="E44" i="1"/>
  <c r="E41" i="1"/>
  <c r="E42" i="1"/>
  <c r="E35" i="1"/>
  <c r="E17" i="1"/>
  <c r="E34" i="1"/>
  <c r="E26" i="1"/>
  <c r="E22" i="1"/>
  <c r="E29" i="1"/>
  <c r="E30" i="1"/>
  <c r="E36" i="1"/>
  <c r="E32" i="1"/>
  <c r="E39" i="1"/>
  <c r="E18" i="1"/>
  <c r="E28" i="1"/>
  <c r="E27" i="1"/>
  <c r="E21" i="1"/>
  <c r="E38" i="1"/>
  <c r="E23" i="1"/>
  <c r="E24" i="1"/>
  <c r="E37" i="1"/>
  <c r="E25" i="1"/>
  <c r="E16" i="1" l="1"/>
  <c r="E46" i="1" s="1"/>
</calcChain>
</file>

<file path=xl/sharedStrings.xml><?xml version="1.0" encoding="utf-8"?>
<sst xmlns="http://schemas.openxmlformats.org/spreadsheetml/2006/main" count="149" uniqueCount="87">
  <si>
    <t>ATTACHMENT 8                                                             Cost Proposal Bid Form                                                                      IFB 20291</t>
  </si>
  <si>
    <t xml:space="preserve"> Contract Term  06/01/2024 - 05/31/2029</t>
  </si>
  <si>
    <t>ALL QUANTITIES ARE ESTIMATED; ACTUAL USAGE WILL VARY</t>
  </si>
  <si>
    <t xml:space="preserve">Company Name: </t>
  </si>
  <si>
    <t>PRODUCT</t>
  </si>
  <si>
    <t>Cylinder
Size/Type</t>
  </si>
  <si>
    <t>Cylinder
Cost</t>
  </si>
  <si>
    <t>Approximate Purchased Anually</t>
  </si>
  <si>
    <t xml:space="preserve">Total </t>
  </si>
  <si>
    <t>LIQUID GASES</t>
  </si>
  <si>
    <t>liquified argon</t>
  </si>
  <si>
    <t>LQ265</t>
  </si>
  <si>
    <t>liquified helium</t>
  </si>
  <si>
    <t>100 liter</t>
  </si>
  <si>
    <t>60 liter</t>
  </si>
  <si>
    <t>liquified nitrogen</t>
  </si>
  <si>
    <t>LS-160</t>
  </si>
  <si>
    <t xml:space="preserve"> </t>
  </si>
  <si>
    <t>GP45</t>
  </si>
  <si>
    <t>XL230</t>
  </si>
  <si>
    <t>GP265</t>
  </si>
  <si>
    <t>liquified nitrogen NF(Medical Grade)</t>
  </si>
  <si>
    <t>COMPRESSED GASES</t>
  </si>
  <si>
    <t>2.0 air ultrazero</t>
  </si>
  <si>
    <t>200 cu.ft.</t>
  </si>
  <si>
    <t>5% CO2, balance O2, CGA 500</t>
  </si>
  <si>
    <t>5%CO2, 10%H, balance N2</t>
  </si>
  <si>
    <t xml:space="preserve">acetylene  </t>
  </si>
  <si>
    <t>MC</t>
  </si>
  <si>
    <t>acetylene grade 2.6 AA</t>
  </si>
  <si>
    <t>#5</t>
  </si>
  <si>
    <t>acetylene HS ACB</t>
  </si>
  <si>
    <t>B/40 cu.ft.</t>
  </si>
  <si>
    <t>argoshield 25C</t>
  </si>
  <si>
    <t>125 cu.ft.</t>
  </si>
  <si>
    <t>92 cu.ft.</t>
  </si>
  <si>
    <t>CO2 commercial grade</t>
  </si>
  <si>
    <t>50 lbs</t>
  </si>
  <si>
    <t xml:space="preserve">CO2, Syphon CPN, CGA 320 </t>
  </si>
  <si>
    <t>200 cu.ft</t>
  </si>
  <si>
    <t>dry air</t>
  </si>
  <si>
    <t>helium 6.0, Research Grade</t>
  </si>
  <si>
    <t>300 cu.ft.</t>
  </si>
  <si>
    <t xml:space="preserve">HP argon </t>
  </si>
  <si>
    <t>HP argon, Prepurified, CGA 580</t>
  </si>
  <si>
    <t>HP nitrogen</t>
  </si>
  <si>
    <t>HP nitrogen, CGA 580</t>
  </si>
  <si>
    <t xml:space="preserve">20 cu.ft. </t>
  </si>
  <si>
    <t>nitrogen, dry</t>
  </si>
  <si>
    <t>oxygen</t>
  </si>
  <si>
    <t xml:space="preserve">oxygen </t>
  </si>
  <si>
    <t>R/20 cu. Ft.</t>
  </si>
  <si>
    <t>p-10</t>
  </si>
  <si>
    <t>p-5 (unanalyzed)</t>
  </si>
  <si>
    <t xml:space="preserve">Propane </t>
  </si>
  <si>
    <t>20 lb,</t>
  </si>
  <si>
    <t>UHP argon</t>
  </si>
  <si>
    <t>UHP helium</t>
  </si>
  <si>
    <t>UHP hydrogen</t>
  </si>
  <si>
    <t>UHP methane CGA 3560</t>
  </si>
  <si>
    <t>UHP nitrogen</t>
  </si>
  <si>
    <t>200 cu,ft.</t>
  </si>
  <si>
    <t>Estimated Total Bid for One Year</t>
  </si>
  <si>
    <t>Total Bid Year 1</t>
  </si>
  <si>
    <t>XXXXXXXXX</t>
  </si>
  <si>
    <t>XXXXXXXX</t>
  </si>
  <si>
    <t>By signing this Cost Proposal Bid Form, bidder agrees that the prices above are binding for 365 days from the proposal bid date.</t>
  </si>
  <si>
    <t>Date: _______________________</t>
  </si>
  <si>
    <t>__________________________________________</t>
  </si>
  <si>
    <t>Authorized Signature</t>
  </si>
  <si>
    <t>Printed Name</t>
  </si>
  <si>
    <t>Title</t>
  </si>
  <si>
    <t>288 cu.ft.</t>
  </si>
  <si>
    <t>226 cu.ft.</t>
  </si>
  <si>
    <t>210 cu.ft.</t>
  </si>
  <si>
    <t>UHP Nitrogen</t>
  </si>
  <si>
    <t>UHP Hydrogen</t>
  </si>
  <si>
    <t>258 cu.ft.</t>
  </si>
  <si>
    <t>232 cu.ft.</t>
  </si>
  <si>
    <t>246 cu.ft.</t>
  </si>
  <si>
    <t>245 cu.ft.</t>
  </si>
  <si>
    <t>HP Argon, Prepurified, CGA 580</t>
  </si>
  <si>
    <t>230 cu.ft.</t>
  </si>
  <si>
    <t>UHP Argon</t>
  </si>
  <si>
    <t>228 cu.ft.</t>
  </si>
  <si>
    <t>Helium 6.0, Research Grade</t>
  </si>
  <si>
    <t>Argoshield 25C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</si>
</sst>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7" xfId="0" applyFont="1" applyBorder="1"/>
    <xf numFmtId="0" fontId="4" fillId="0" borderId="8" xfId="0" applyFont="1" applyBorder="1"/>
    <xf numFmtId="44" fontId="4" fillId="0" borderId="8" xfId="1" applyFont="1" applyBorder="1" applyAlignment="1"/>
    <xf numFmtId="0" fontId="4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44" fontId="4" fillId="0" borderId="11" xfId="1" applyFont="1" applyBorder="1" applyAlignment="1"/>
    <xf numFmtId="0" fontId="4" fillId="0" borderId="11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44" fontId="4" fillId="0" borderId="8" xfId="1" applyFont="1" applyFill="1" applyBorder="1" applyAlignment="1"/>
    <xf numFmtId="0" fontId="4" fillId="0" borderId="8" xfId="0" applyFont="1" applyBorder="1" applyAlignment="1">
      <alignment horizontal="centerContinuous"/>
    </xf>
    <xf numFmtId="0" fontId="4" fillId="0" borderId="0" xfId="0" applyFont="1" applyBorder="1"/>
    <xf numFmtId="0" fontId="4" fillId="0" borderId="0" xfId="0" applyFont="1"/>
    <xf numFmtId="0" fontId="4" fillId="0" borderId="0" xfId="0" applyFont="1" applyFill="1" applyBorder="1"/>
    <xf numFmtId="0" fontId="5" fillId="0" borderId="0" xfId="0" applyFont="1"/>
    <xf numFmtId="0" fontId="6" fillId="0" borderId="0" xfId="0" applyFont="1"/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9" fillId="0" borderId="0" xfId="0" applyFont="1"/>
    <xf numFmtId="0" fontId="12" fillId="2" borderId="18" xfId="0" applyFont="1" applyFill="1" applyBorder="1" applyAlignment="1">
      <alignment horizontal="centerContinuous" vertical="center"/>
    </xf>
    <xf numFmtId="0" fontId="8" fillId="0" borderId="16" xfId="0" applyFont="1" applyBorder="1"/>
    <xf numFmtId="0" fontId="12" fillId="2" borderId="17" xfId="0" applyFont="1" applyFill="1" applyBorder="1" applyAlignment="1">
      <alignment horizontal="centerContinuous" vertical="center"/>
    </xf>
    <xf numFmtId="0" fontId="12" fillId="2" borderId="19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left"/>
    </xf>
    <xf numFmtId="0" fontId="11" fillId="0" borderId="0" xfId="0" applyFont="1" applyBorder="1"/>
    <xf numFmtId="4" fontId="8" fillId="0" borderId="2" xfId="0" applyNumberFormat="1" applyFont="1" applyBorder="1" applyAlignment="1">
      <alignment horizontal="center" wrapText="1"/>
    </xf>
    <xf numFmtId="4" fontId="7" fillId="2" borderId="6" xfId="1" applyNumberFormat="1" applyFont="1" applyFill="1" applyBorder="1" applyAlignment="1">
      <alignment vertical="center"/>
    </xf>
    <xf numFmtId="4" fontId="4" fillId="0" borderId="9" xfId="1" applyNumberFormat="1" applyFont="1" applyBorder="1" applyAlignment="1"/>
    <xf numFmtId="4" fontId="10" fillId="2" borderId="8" xfId="1" applyNumberFormat="1" applyFont="1" applyFill="1" applyBorder="1" applyAlignment="1">
      <alignment vertical="center"/>
    </xf>
    <xf numFmtId="4" fontId="11" fillId="0" borderId="16" xfId="0" applyNumberFormat="1" applyFont="1" applyBorder="1"/>
    <xf numFmtId="4" fontId="11" fillId="0" borderId="0" xfId="0" applyNumberFormat="1" applyFont="1" applyBorder="1"/>
    <xf numFmtId="4" fontId="4" fillId="0" borderId="0" xfId="0" applyNumberFormat="1" applyFont="1" applyBorder="1"/>
    <xf numFmtId="4" fontId="4" fillId="0" borderId="0" xfId="0" applyNumberFormat="1" applyFont="1"/>
    <xf numFmtId="4" fontId="5" fillId="0" borderId="0" xfId="0" applyNumberFormat="1" applyFont="1"/>
    <xf numFmtId="0" fontId="4" fillId="0" borderId="7" xfId="0" applyFont="1" applyFill="1" applyBorder="1"/>
    <xf numFmtId="0" fontId="2" fillId="0" borderId="0" xfId="0" applyFont="1" applyBorder="1" applyAlignment="1"/>
    <xf numFmtId="0" fontId="2" fillId="0" borderId="20" xfId="0" applyFont="1" applyBorder="1" applyAlignment="1"/>
    <xf numFmtId="0" fontId="8" fillId="2" borderId="15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14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zoomScale="140" zoomScaleNormal="140" workbookViewId="0">
      <selection activeCell="A47" sqref="A47:E47"/>
    </sheetView>
  </sheetViews>
  <sheetFormatPr defaultRowHeight="14.4" x14ac:dyDescent="0.3"/>
  <cols>
    <col min="1" max="1" width="26.88671875" style="15" customWidth="1"/>
    <col min="2" max="2" width="15.6640625" style="15" customWidth="1"/>
    <col min="3" max="3" width="13" style="15" customWidth="1"/>
    <col min="4" max="4" width="13.33203125" style="15" customWidth="1"/>
    <col min="5" max="5" width="18.33203125" style="34" customWidth="1"/>
  </cols>
  <sheetData>
    <row r="1" spans="1:5" x14ac:dyDescent="0.3">
      <c r="A1" s="41" t="s">
        <v>0</v>
      </c>
      <c r="B1" s="41"/>
      <c r="C1" s="41"/>
      <c r="D1" s="41"/>
      <c r="E1" s="41"/>
    </row>
    <row r="2" spans="1:5" x14ac:dyDescent="0.3">
      <c r="A2" s="41" t="s">
        <v>1</v>
      </c>
      <c r="B2" s="41"/>
      <c r="C2" s="41"/>
      <c r="D2" s="41"/>
      <c r="E2" s="41"/>
    </row>
    <row r="3" spans="1:5" x14ac:dyDescent="0.3">
      <c r="A3" s="41" t="s">
        <v>2</v>
      </c>
      <c r="B3" s="41"/>
      <c r="C3" s="41"/>
      <c r="D3" s="41"/>
      <c r="E3" s="41"/>
    </row>
    <row r="4" spans="1:5" x14ac:dyDescent="0.3">
      <c r="A4" s="37" t="s">
        <v>3</v>
      </c>
      <c r="B4" s="49"/>
      <c r="C4" s="49"/>
      <c r="D4" s="49"/>
      <c r="E4" s="36"/>
    </row>
    <row r="5" spans="1:5" ht="15" thickBot="1" x14ac:dyDescent="0.35">
      <c r="A5" s="42"/>
      <c r="B5" s="42"/>
      <c r="C5" s="42"/>
      <c r="D5" s="42"/>
      <c r="E5" s="42"/>
    </row>
    <row r="6" spans="1:5" s="19" customFormat="1" ht="36.6" thickBot="1" x14ac:dyDescent="0.3">
      <c r="A6" s="17" t="s">
        <v>4</v>
      </c>
      <c r="B6" s="18" t="s">
        <v>5</v>
      </c>
      <c r="C6" s="18" t="s">
        <v>6</v>
      </c>
      <c r="D6" s="18" t="s">
        <v>7</v>
      </c>
      <c r="E6" s="26" t="s">
        <v>8</v>
      </c>
    </row>
    <row r="7" spans="1:5" s="16" customFormat="1" ht="10.199999999999999" x14ac:dyDescent="0.2">
      <c r="A7" s="43" t="s">
        <v>9</v>
      </c>
      <c r="B7" s="44"/>
      <c r="C7" s="44"/>
      <c r="D7" s="45"/>
      <c r="E7" s="27" t="e">
        <f>SUM(E8:E15)</f>
        <v>#VALUE!</v>
      </c>
    </row>
    <row r="8" spans="1:5" s="16" customFormat="1" ht="10.199999999999999" x14ac:dyDescent="0.2">
      <c r="A8" s="1" t="s">
        <v>10</v>
      </c>
      <c r="B8" s="2" t="s">
        <v>11</v>
      </c>
      <c r="C8" s="3"/>
      <c r="D8" s="4">
        <v>113</v>
      </c>
      <c r="E8" s="28">
        <f>(C8*D8)</f>
        <v>0</v>
      </c>
    </row>
    <row r="9" spans="1:5" s="16" customFormat="1" ht="10.199999999999999" x14ac:dyDescent="0.2">
      <c r="A9" s="1" t="s">
        <v>12</v>
      </c>
      <c r="B9" s="2" t="s">
        <v>13</v>
      </c>
      <c r="C9" s="3"/>
      <c r="D9" s="4">
        <v>6</v>
      </c>
      <c r="E9" s="28">
        <f t="shared" ref="E9:E15" si="0">(C9*D9)</f>
        <v>0</v>
      </c>
    </row>
    <row r="10" spans="1:5" s="16" customFormat="1" ht="10.199999999999999" x14ac:dyDescent="0.2">
      <c r="A10" s="1" t="s">
        <v>12</v>
      </c>
      <c r="B10" s="2" t="s">
        <v>14</v>
      </c>
      <c r="C10" s="3"/>
      <c r="D10" s="4">
        <v>3</v>
      </c>
      <c r="E10" s="28">
        <f t="shared" si="0"/>
        <v>0</v>
      </c>
    </row>
    <row r="11" spans="1:5" s="16" customFormat="1" ht="10.199999999999999" x14ac:dyDescent="0.2">
      <c r="A11" s="1" t="s">
        <v>15</v>
      </c>
      <c r="B11" s="2" t="s">
        <v>16</v>
      </c>
      <c r="C11" s="3" t="s">
        <v>17</v>
      </c>
      <c r="D11" s="4">
        <v>512</v>
      </c>
      <c r="E11" s="28" t="e">
        <f t="shared" si="0"/>
        <v>#VALUE!</v>
      </c>
    </row>
    <row r="12" spans="1:5" s="16" customFormat="1" ht="10.199999999999999" x14ac:dyDescent="0.2">
      <c r="A12" s="1" t="s">
        <v>15</v>
      </c>
      <c r="B12" s="2" t="s">
        <v>18</v>
      </c>
      <c r="C12" s="3"/>
      <c r="D12" s="4">
        <v>17</v>
      </c>
      <c r="E12" s="28">
        <f t="shared" si="0"/>
        <v>0</v>
      </c>
    </row>
    <row r="13" spans="1:5" s="16" customFormat="1" ht="10.199999999999999" x14ac:dyDescent="0.2">
      <c r="A13" s="1" t="s">
        <v>15</v>
      </c>
      <c r="B13" s="2" t="s">
        <v>19</v>
      </c>
      <c r="C13" s="3"/>
      <c r="D13" s="4">
        <v>148</v>
      </c>
      <c r="E13" s="28">
        <f t="shared" si="0"/>
        <v>0</v>
      </c>
    </row>
    <row r="14" spans="1:5" s="16" customFormat="1" ht="10.199999999999999" x14ac:dyDescent="0.2">
      <c r="A14" s="5" t="s">
        <v>15</v>
      </c>
      <c r="B14" s="6" t="s">
        <v>20</v>
      </c>
      <c r="C14" s="7"/>
      <c r="D14" s="8">
        <v>370</v>
      </c>
      <c r="E14" s="28">
        <f t="shared" si="0"/>
        <v>0</v>
      </c>
    </row>
    <row r="15" spans="1:5" s="16" customFormat="1" ht="10.8" thickBot="1" x14ac:dyDescent="0.25">
      <c r="A15" s="5" t="s">
        <v>21</v>
      </c>
      <c r="B15" s="6" t="s">
        <v>16</v>
      </c>
      <c r="C15" s="7"/>
      <c r="D15" s="8">
        <v>7</v>
      </c>
      <c r="E15" s="28">
        <f t="shared" si="0"/>
        <v>0</v>
      </c>
    </row>
    <row r="16" spans="1:5" s="16" customFormat="1" ht="10.199999999999999" x14ac:dyDescent="0.2">
      <c r="A16" s="46" t="s">
        <v>22</v>
      </c>
      <c r="B16" s="47"/>
      <c r="C16" s="47"/>
      <c r="D16" s="48"/>
      <c r="E16" s="27">
        <f>SUM(E17:E44)</f>
        <v>0</v>
      </c>
    </row>
    <row r="17" spans="1:5" s="16" customFormat="1" ht="10.199999999999999" x14ac:dyDescent="0.2">
      <c r="A17" s="1" t="s">
        <v>23</v>
      </c>
      <c r="B17" s="2" t="s">
        <v>24</v>
      </c>
      <c r="C17" s="3"/>
      <c r="D17" s="4">
        <v>10</v>
      </c>
      <c r="E17" s="28">
        <f t="shared" ref="E17:E44" si="1">(C17*D17)</f>
        <v>0</v>
      </c>
    </row>
    <row r="18" spans="1:5" s="16" customFormat="1" ht="10.199999999999999" x14ac:dyDescent="0.2">
      <c r="A18" s="35" t="s">
        <v>25</v>
      </c>
      <c r="B18" s="2" t="s">
        <v>24</v>
      </c>
      <c r="C18" s="3"/>
      <c r="D18" s="11">
        <v>1</v>
      </c>
      <c r="E18" s="28">
        <f t="shared" si="1"/>
        <v>0</v>
      </c>
    </row>
    <row r="19" spans="1:5" s="16" customFormat="1" ht="10.199999999999999" x14ac:dyDescent="0.2">
      <c r="A19" s="1" t="s">
        <v>26</v>
      </c>
      <c r="B19" s="2" t="s">
        <v>24</v>
      </c>
      <c r="C19" s="3"/>
      <c r="D19" s="4">
        <v>18</v>
      </c>
      <c r="E19" s="28">
        <f t="shared" si="1"/>
        <v>0</v>
      </c>
    </row>
    <row r="20" spans="1:5" s="16" customFormat="1" ht="10.199999999999999" x14ac:dyDescent="0.2">
      <c r="A20" s="1" t="s">
        <v>27</v>
      </c>
      <c r="B20" s="2" t="s">
        <v>28</v>
      </c>
      <c r="C20" s="3"/>
      <c r="D20" s="4">
        <v>3</v>
      </c>
      <c r="E20" s="28">
        <f t="shared" si="1"/>
        <v>0</v>
      </c>
    </row>
    <row r="21" spans="1:5" s="16" customFormat="1" ht="10.199999999999999" x14ac:dyDescent="0.2">
      <c r="A21" s="1" t="s">
        <v>29</v>
      </c>
      <c r="B21" s="2" t="s">
        <v>30</v>
      </c>
      <c r="C21" s="3"/>
      <c r="D21" s="4">
        <v>2</v>
      </c>
      <c r="E21" s="28">
        <f t="shared" si="1"/>
        <v>0</v>
      </c>
    </row>
    <row r="22" spans="1:5" s="16" customFormat="1" ht="10.199999999999999" x14ac:dyDescent="0.2">
      <c r="A22" s="35" t="s">
        <v>31</v>
      </c>
      <c r="B22" s="2" t="s">
        <v>32</v>
      </c>
      <c r="C22" s="3"/>
      <c r="D22" s="4">
        <v>2</v>
      </c>
      <c r="E22" s="28">
        <f t="shared" si="1"/>
        <v>0</v>
      </c>
    </row>
    <row r="23" spans="1:5" s="16" customFormat="1" ht="10.199999999999999" x14ac:dyDescent="0.2">
      <c r="A23" s="35" t="s">
        <v>33</v>
      </c>
      <c r="B23" s="2" t="s">
        <v>34</v>
      </c>
      <c r="C23" s="3"/>
      <c r="D23" s="4">
        <v>1</v>
      </c>
      <c r="E23" s="28">
        <f t="shared" si="1"/>
        <v>0</v>
      </c>
    </row>
    <row r="24" spans="1:5" s="16" customFormat="1" ht="10.199999999999999" x14ac:dyDescent="0.2">
      <c r="A24" s="35" t="s">
        <v>33</v>
      </c>
      <c r="B24" s="2" t="s">
        <v>35</v>
      </c>
      <c r="C24" s="3"/>
      <c r="D24" s="4">
        <v>1</v>
      </c>
      <c r="E24" s="28">
        <f t="shared" si="1"/>
        <v>0</v>
      </c>
    </row>
    <row r="25" spans="1:5" s="16" customFormat="1" ht="10.199999999999999" x14ac:dyDescent="0.2">
      <c r="A25" s="35" t="s">
        <v>36</v>
      </c>
      <c r="B25" s="2" t="s">
        <v>37</v>
      </c>
      <c r="C25" s="3"/>
      <c r="D25" s="9">
        <v>433</v>
      </c>
      <c r="E25" s="28">
        <f t="shared" si="1"/>
        <v>0</v>
      </c>
    </row>
    <row r="26" spans="1:5" s="16" customFormat="1" ht="10.199999999999999" x14ac:dyDescent="0.2">
      <c r="A26" s="35" t="s">
        <v>38</v>
      </c>
      <c r="B26" s="2" t="s">
        <v>39</v>
      </c>
      <c r="C26" s="3"/>
      <c r="D26" s="4">
        <v>3</v>
      </c>
      <c r="E26" s="28">
        <f t="shared" si="1"/>
        <v>0</v>
      </c>
    </row>
    <row r="27" spans="1:5" s="16" customFormat="1" ht="10.199999999999999" x14ac:dyDescent="0.2">
      <c r="A27" s="35" t="s">
        <v>40</v>
      </c>
      <c r="B27" s="2" t="s">
        <v>24</v>
      </c>
      <c r="C27" s="3"/>
      <c r="D27" s="4">
        <v>1</v>
      </c>
      <c r="E27" s="28">
        <f t="shared" si="1"/>
        <v>0</v>
      </c>
    </row>
    <row r="28" spans="1:5" s="16" customFormat="1" ht="10.199999999999999" x14ac:dyDescent="0.2">
      <c r="A28" s="35" t="s">
        <v>41</v>
      </c>
      <c r="B28" s="2" t="s">
        <v>42</v>
      </c>
      <c r="C28" s="3"/>
      <c r="D28" s="4">
        <v>1</v>
      </c>
      <c r="E28" s="28">
        <f t="shared" si="1"/>
        <v>0</v>
      </c>
    </row>
    <row r="29" spans="1:5" s="16" customFormat="1" ht="10.199999999999999" x14ac:dyDescent="0.2">
      <c r="A29" s="35" t="s">
        <v>43</v>
      </c>
      <c r="B29" s="2" t="s">
        <v>24</v>
      </c>
      <c r="C29" s="3"/>
      <c r="D29" s="4">
        <v>5</v>
      </c>
      <c r="E29" s="28">
        <f t="shared" si="1"/>
        <v>0</v>
      </c>
    </row>
    <row r="30" spans="1:5" s="16" customFormat="1" ht="10.199999999999999" x14ac:dyDescent="0.2">
      <c r="A30" s="35" t="s">
        <v>44</v>
      </c>
      <c r="B30" s="2" t="s">
        <v>24</v>
      </c>
      <c r="C30" s="3"/>
      <c r="D30" s="4">
        <v>4</v>
      </c>
      <c r="E30" s="28">
        <f t="shared" si="1"/>
        <v>0</v>
      </c>
    </row>
    <row r="31" spans="1:5" s="16" customFormat="1" ht="10.199999999999999" x14ac:dyDescent="0.2">
      <c r="A31" s="35" t="s">
        <v>45</v>
      </c>
      <c r="B31" s="2" t="s">
        <v>24</v>
      </c>
      <c r="C31" s="3"/>
      <c r="D31" s="4">
        <v>16</v>
      </c>
      <c r="E31" s="28">
        <f t="shared" si="1"/>
        <v>0</v>
      </c>
    </row>
    <row r="32" spans="1:5" s="16" customFormat="1" ht="10.199999999999999" x14ac:dyDescent="0.2">
      <c r="A32" s="35" t="s">
        <v>46</v>
      </c>
      <c r="B32" s="2" t="s">
        <v>47</v>
      </c>
      <c r="C32" s="3"/>
      <c r="D32" s="4">
        <v>16</v>
      </c>
      <c r="E32" s="28">
        <f t="shared" si="1"/>
        <v>0</v>
      </c>
    </row>
    <row r="33" spans="1:5" s="16" customFormat="1" ht="10.199999999999999" x14ac:dyDescent="0.2">
      <c r="A33" s="35" t="s">
        <v>48</v>
      </c>
      <c r="B33" s="2" t="s">
        <v>42</v>
      </c>
      <c r="C33" s="3"/>
      <c r="D33" s="4">
        <v>78</v>
      </c>
      <c r="E33" s="28">
        <f t="shared" si="1"/>
        <v>0</v>
      </c>
    </row>
    <row r="34" spans="1:5" s="16" customFormat="1" ht="10.199999999999999" x14ac:dyDescent="0.2">
      <c r="A34" s="35" t="s">
        <v>49</v>
      </c>
      <c r="B34" s="2" t="s">
        <v>24</v>
      </c>
      <c r="C34" s="3"/>
      <c r="D34" s="4">
        <v>8</v>
      </c>
      <c r="E34" s="28">
        <f t="shared" si="1"/>
        <v>0</v>
      </c>
    </row>
    <row r="35" spans="1:5" s="16" customFormat="1" ht="10.199999999999999" x14ac:dyDescent="0.2">
      <c r="A35" s="35" t="s">
        <v>50</v>
      </c>
      <c r="B35" s="2" t="s">
        <v>51</v>
      </c>
      <c r="C35" s="3"/>
      <c r="D35" s="4">
        <v>3</v>
      </c>
      <c r="E35" s="28">
        <f t="shared" si="1"/>
        <v>0</v>
      </c>
    </row>
    <row r="36" spans="1:5" s="16" customFormat="1" ht="10.199999999999999" x14ac:dyDescent="0.2">
      <c r="A36" s="35" t="s">
        <v>52</v>
      </c>
      <c r="B36" s="2" t="s">
        <v>24</v>
      </c>
      <c r="C36" s="3"/>
      <c r="D36" s="4">
        <v>6</v>
      </c>
      <c r="E36" s="28">
        <f t="shared" si="1"/>
        <v>0</v>
      </c>
    </row>
    <row r="37" spans="1:5" s="16" customFormat="1" ht="10.199999999999999" x14ac:dyDescent="0.2">
      <c r="A37" s="35" t="s">
        <v>53</v>
      </c>
      <c r="B37" s="2" t="s">
        <v>24</v>
      </c>
      <c r="C37" s="3"/>
      <c r="D37" s="4">
        <v>1</v>
      </c>
      <c r="E37" s="28">
        <f t="shared" si="1"/>
        <v>0</v>
      </c>
    </row>
    <row r="38" spans="1:5" s="16" customFormat="1" ht="10.199999999999999" x14ac:dyDescent="0.2">
      <c r="A38" s="35" t="s">
        <v>54</v>
      </c>
      <c r="B38" s="2" t="s">
        <v>55</v>
      </c>
      <c r="C38" s="3"/>
      <c r="D38" s="4">
        <v>2</v>
      </c>
      <c r="E38" s="28">
        <f t="shared" si="1"/>
        <v>0</v>
      </c>
    </row>
    <row r="39" spans="1:5" s="16" customFormat="1" ht="10.199999999999999" x14ac:dyDescent="0.2">
      <c r="A39" s="35" t="s">
        <v>56</v>
      </c>
      <c r="B39" s="2" t="s">
        <v>24</v>
      </c>
      <c r="C39" s="3"/>
      <c r="D39" s="4">
        <v>2</v>
      </c>
      <c r="E39" s="28">
        <f t="shared" si="1"/>
        <v>0</v>
      </c>
    </row>
    <row r="40" spans="1:5" s="16" customFormat="1" ht="10.199999999999999" x14ac:dyDescent="0.2">
      <c r="A40" s="35" t="s">
        <v>57</v>
      </c>
      <c r="B40" s="2" t="s">
        <v>42</v>
      </c>
      <c r="C40" s="10"/>
      <c r="D40" s="4">
        <v>90</v>
      </c>
      <c r="E40" s="28">
        <f t="shared" si="1"/>
        <v>0</v>
      </c>
    </row>
    <row r="41" spans="1:5" s="16" customFormat="1" ht="10.199999999999999" x14ac:dyDescent="0.2">
      <c r="A41" s="1" t="s">
        <v>58</v>
      </c>
      <c r="B41" s="2" t="s">
        <v>42</v>
      </c>
      <c r="C41" s="3"/>
      <c r="D41" s="4">
        <v>7</v>
      </c>
      <c r="E41" s="28">
        <f t="shared" si="1"/>
        <v>0</v>
      </c>
    </row>
    <row r="42" spans="1:5" s="16" customFormat="1" ht="10.199999999999999" x14ac:dyDescent="0.2">
      <c r="A42" s="1" t="s">
        <v>59</v>
      </c>
      <c r="B42" s="2" t="s">
        <v>42</v>
      </c>
      <c r="C42" s="3"/>
      <c r="D42" s="4">
        <v>3</v>
      </c>
      <c r="E42" s="28">
        <f t="shared" si="1"/>
        <v>0</v>
      </c>
    </row>
    <row r="43" spans="1:5" s="16" customFormat="1" ht="10.199999999999999" x14ac:dyDescent="0.2">
      <c r="A43" s="1" t="s">
        <v>60</v>
      </c>
      <c r="B43" s="2" t="s">
        <v>42</v>
      </c>
      <c r="C43" s="3"/>
      <c r="D43" s="4">
        <v>6</v>
      </c>
      <c r="E43" s="28">
        <f t="shared" si="1"/>
        <v>0</v>
      </c>
    </row>
    <row r="44" spans="1:5" s="16" customFormat="1" ht="10.199999999999999" x14ac:dyDescent="0.2">
      <c r="A44" s="1" t="s">
        <v>60</v>
      </c>
      <c r="B44" s="2" t="s">
        <v>61</v>
      </c>
      <c r="C44" s="3"/>
      <c r="D44" s="4">
        <v>85</v>
      </c>
      <c r="E44" s="28">
        <f t="shared" si="1"/>
        <v>0</v>
      </c>
    </row>
    <row r="45" spans="1:5" s="19" customFormat="1" ht="12.6" thickBot="1" x14ac:dyDescent="0.3">
      <c r="A45" s="38" t="s">
        <v>62</v>
      </c>
      <c r="B45" s="39"/>
      <c r="C45" s="39"/>
      <c r="D45" s="40"/>
      <c r="E45" s="29"/>
    </row>
    <row r="46" spans="1:5" s="19" customFormat="1" ht="12.6" thickBot="1" x14ac:dyDescent="0.3">
      <c r="A46" s="21" t="s">
        <v>63</v>
      </c>
      <c r="B46" s="22" t="s">
        <v>64</v>
      </c>
      <c r="C46" s="20" t="s">
        <v>65</v>
      </c>
      <c r="D46" s="23" t="s">
        <v>65</v>
      </c>
      <c r="E46" s="30" t="e">
        <f>SUM(E7+E16)</f>
        <v>#VALUE!</v>
      </c>
    </row>
    <row r="47" spans="1:5" s="19" customFormat="1" ht="23.4" customHeight="1" x14ac:dyDescent="0.25">
      <c r="A47" s="50" t="s">
        <v>66</v>
      </c>
      <c r="B47" s="50"/>
      <c r="C47" s="50"/>
      <c r="D47" s="50"/>
      <c r="E47" s="50"/>
    </row>
    <row r="48" spans="1:5" s="19" customFormat="1" ht="12" x14ac:dyDescent="0.25">
      <c r="A48" s="24"/>
      <c r="B48" s="24"/>
      <c r="C48" s="24"/>
      <c r="D48" s="24"/>
      <c r="E48" s="31"/>
    </row>
    <row r="49" spans="1:5" s="19" customFormat="1" ht="12" x14ac:dyDescent="0.25">
      <c r="A49" s="25" t="s">
        <v>67</v>
      </c>
      <c r="B49" s="25"/>
      <c r="C49" s="25" t="s">
        <v>68</v>
      </c>
      <c r="D49" s="25"/>
      <c r="E49" s="31"/>
    </row>
    <row r="50" spans="1:5" x14ac:dyDescent="0.3">
      <c r="A50" s="12"/>
      <c r="B50" s="12"/>
      <c r="C50" s="12" t="s">
        <v>69</v>
      </c>
      <c r="D50" s="12"/>
      <c r="E50" s="32"/>
    </row>
    <row r="51" spans="1:5" x14ac:dyDescent="0.3">
      <c r="A51" s="13"/>
      <c r="B51" s="12"/>
      <c r="C51" s="13"/>
      <c r="D51" s="12"/>
      <c r="E51" s="32"/>
    </row>
    <row r="52" spans="1:5" x14ac:dyDescent="0.3">
      <c r="A52" s="12"/>
      <c r="B52" s="13"/>
      <c r="C52" s="14" t="s">
        <v>68</v>
      </c>
      <c r="D52" s="13"/>
      <c r="E52" s="33"/>
    </row>
    <row r="53" spans="1:5" x14ac:dyDescent="0.3">
      <c r="A53" s="12"/>
      <c r="B53" s="12"/>
      <c r="C53" s="14" t="s">
        <v>70</v>
      </c>
      <c r="D53" s="12"/>
      <c r="E53" s="32"/>
    </row>
    <row r="54" spans="1:5" x14ac:dyDescent="0.3">
      <c r="A54" s="12"/>
      <c r="B54" s="12"/>
      <c r="C54" s="14"/>
      <c r="D54" s="12"/>
      <c r="E54" s="32"/>
    </row>
    <row r="55" spans="1:5" x14ac:dyDescent="0.3">
      <c r="A55" s="13"/>
      <c r="B55" s="12"/>
      <c r="C55" s="14" t="s">
        <v>68</v>
      </c>
      <c r="D55" s="12"/>
      <c r="E55" s="32"/>
    </row>
    <row r="56" spans="1:5" x14ac:dyDescent="0.3">
      <c r="A56" s="13"/>
      <c r="B56" s="13"/>
      <c r="C56" s="14" t="s">
        <v>71</v>
      </c>
      <c r="D56" s="13"/>
      <c r="E56" s="33"/>
    </row>
    <row r="57" spans="1:5" x14ac:dyDescent="0.3">
      <c r="A57" s="13"/>
      <c r="B57" s="13"/>
      <c r="C57" s="13"/>
      <c r="D57" s="13"/>
      <c r="E57" s="33"/>
    </row>
    <row r="58" spans="1:5" x14ac:dyDescent="0.3">
      <c r="B58" s="13"/>
      <c r="D58" s="13"/>
      <c r="E58" s="33"/>
    </row>
    <row r="59" spans="1:5" x14ac:dyDescent="0.3">
      <c r="B59" s="13"/>
      <c r="D59" s="13"/>
      <c r="E59" s="33"/>
    </row>
  </sheetData>
  <sortState xmlns:xlrd2="http://schemas.microsoft.com/office/spreadsheetml/2017/richdata2" ref="A8:E15">
    <sortCondition ref="A8:A15"/>
  </sortState>
  <mergeCells count="9">
    <mergeCell ref="A47:E47"/>
    <mergeCell ref="A45:D45"/>
    <mergeCell ref="A1:E1"/>
    <mergeCell ref="A3:E3"/>
    <mergeCell ref="A5:E5"/>
    <mergeCell ref="A7:D7"/>
    <mergeCell ref="A16:D16"/>
    <mergeCell ref="B4:D4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sqref="A1:D26"/>
    </sheetView>
  </sheetViews>
  <sheetFormatPr defaultRowHeight="14.4" x14ac:dyDescent="0.3"/>
  <sheetData>
    <row r="1" spans="1:4" x14ac:dyDescent="0.3">
      <c r="A1" s="1" t="s">
        <v>36</v>
      </c>
      <c r="B1" s="2" t="s">
        <v>37</v>
      </c>
      <c r="C1" s="3"/>
      <c r="D1" s="9">
        <v>489</v>
      </c>
    </row>
    <row r="2" spans="1:4" x14ac:dyDescent="0.3">
      <c r="A2" s="1" t="s">
        <v>57</v>
      </c>
      <c r="B2" s="2" t="s">
        <v>72</v>
      </c>
      <c r="C2" s="10"/>
      <c r="D2" s="4">
        <v>132</v>
      </c>
    </row>
    <row r="3" spans="1:4" x14ac:dyDescent="0.3">
      <c r="A3" s="1" t="s">
        <v>60</v>
      </c>
      <c r="B3" s="2" t="s">
        <v>73</v>
      </c>
      <c r="C3" s="3"/>
      <c r="D3" s="4">
        <v>57</v>
      </c>
    </row>
    <row r="4" spans="1:4" x14ac:dyDescent="0.3">
      <c r="A4" s="1" t="s">
        <v>48</v>
      </c>
      <c r="B4" s="2" t="s">
        <v>42</v>
      </c>
      <c r="C4" s="3"/>
      <c r="D4" s="4">
        <v>49</v>
      </c>
    </row>
    <row r="5" spans="1:4" x14ac:dyDescent="0.3">
      <c r="A5" s="1" t="s">
        <v>27</v>
      </c>
      <c r="B5" s="2" t="s">
        <v>28</v>
      </c>
      <c r="C5" s="3"/>
      <c r="D5" s="4">
        <v>18</v>
      </c>
    </row>
    <row r="6" spans="1:4" x14ac:dyDescent="0.3">
      <c r="A6" s="1" t="s">
        <v>26</v>
      </c>
      <c r="B6" s="2" t="s">
        <v>74</v>
      </c>
      <c r="C6" s="3"/>
      <c r="D6" s="4">
        <v>16</v>
      </c>
    </row>
    <row r="7" spans="1:4" x14ac:dyDescent="0.3">
      <c r="A7" s="1" t="s">
        <v>45</v>
      </c>
      <c r="B7" s="2" t="s">
        <v>73</v>
      </c>
      <c r="C7" s="3"/>
      <c r="D7" s="4">
        <v>15</v>
      </c>
    </row>
    <row r="8" spans="1:4" x14ac:dyDescent="0.3">
      <c r="A8" s="1" t="s">
        <v>75</v>
      </c>
      <c r="B8" s="2" t="s">
        <v>42</v>
      </c>
      <c r="C8" s="3"/>
      <c r="D8" s="4">
        <v>7</v>
      </c>
    </row>
    <row r="9" spans="1:4" x14ac:dyDescent="0.3">
      <c r="A9" s="1" t="s">
        <v>76</v>
      </c>
      <c r="B9" s="2" t="s">
        <v>77</v>
      </c>
      <c r="C9" s="3"/>
      <c r="D9" s="4">
        <v>7</v>
      </c>
    </row>
    <row r="10" spans="1:4" x14ac:dyDescent="0.3">
      <c r="A10" s="1" t="s">
        <v>50</v>
      </c>
      <c r="B10" s="2" t="s">
        <v>51</v>
      </c>
      <c r="C10" s="3"/>
      <c r="D10" s="4">
        <v>7</v>
      </c>
    </row>
    <row r="11" spans="1:4" x14ac:dyDescent="0.3">
      <c r="A11" s="1" t="s">
        <v>23</v>
      </c>
      <c r="B11" s="2" t="s">
        <v>78</v>
      </c>
      <c r="C11" s="3"/>
      <c r="D11" s="4">
        <v>6</v>
      </c>
    </row>
    <row r="12" spans="1:4" x14ac:dyDescent="0.3">
      <c r="A12" s="1" t="s">
        <v>49</v>
      </c>
      <c r="B12" s="2" t="s">
        <v>79</v>
      </c>
      <c r="C12" s="3"/>
      <c r="D12" s="4">
        <v>6</v>
      </c>
    </row>
    <row r="13" spans="1:4" x14ac:dyDescent="0.3">
      <c r="A13" s="1" t="s">
        <v>38</v>
      </c>
      <c r="B13" s="2" t="s">
        <v>39</v>
      </c>
      <c r="C13" s="3"/>
      <c r="D13" s="4">
        <v>5</v>
      </c>
    </row>
    <row r="14" spans="1:4" x14ac:dyDescent="0.3">
      <c r="A14" s="1" t="s">
        <v>31</v>
      </c>
      <c r="B14" s="2" t="s">
        <v>32</v>
      </c>
      <c r="C14" s="3"/>
      <c r="D14" s="4">
        <v>5</v>
      </c>
    </row>
    <row r="15" spans="1:4" x14ac:dyDescent="0.3">
      <c r="A15" s="1" t="s">
        <v>43</v>
      </c>
      <c r="B15" s="2" t="s">
        <v>80</v>
      </c>
      <c r="C15" s="3"/>
      <c r="D15" s="4">
        <v>4</v>
      </c>
    </row>
    <row r="16" spans="1:4" x14ac:dyDescent="0.3">
      <c r="A16" s="1" t="s">
        <v>81</v>
      </c>
      <c r="B16" s="2" t="s">
        <v>24</v>
      </c>
      <c r="C16" s="3"/>
      <c r="D16" s="4">
        <v>4</v>
      </c>
    </row>
    <row r="17" spans="1:4" x14ac:dyDescent="0.3">
      <c r="A17" s="1" t="s">
        <v>52</v>
      </c>
      <c r="B17" s="2" t="s">
        <v>82</v>
      </c>
      <c r="C17" s="3"/>
      <c r="D17" s="4">
        <v>3</v>
      </c>
    </row>
    <row r="18" spans="1:4" x14ac:dyDescent="0.3">
      <c r="A18" s="1" t="s">
        <v>46</v>
      </c>
      <c r="B18" s="2" t="s">
        <v>47</v>
      </c>
      <c r="C18" s="3"/>
      <c r="D18" s="4">
        <v>2</v>
      </c>
    </row>
    <row r="19" spans="1:4" x14ac:dyDescent="0.3">
      <c r="A19" s="1" t="s">
        <v>83</v>
      </c>
      <c r="B19" s="2" t="s">
        <v>80</v>
      </c>
      <c r="C19" s="3"/>
      <c r="D19" s="4">
        <v>2</v>
      </c>
    </row>
    <row r="20" spans="1:4" x14ac:dyDescent="0.3">
      <c r="A20" s="1" t="s">
        <v>25</v>
      </c>
      <c r="B20" s="2" t="s">
        <v>84</v>
      </c>
      <c r="C20" s="3"/>
      <c r="D20" s="11">
        <v>1</v>
      </c>
    </row>
    <row r="21" spans="1:4" x14ac:dyDescent="0.3">
      <c r="A21" s="1" t="s">
        <v>85</v>
      </c>
      <c r="B21" s="2" t="s">
        <v>42</v>
      </c>
      <c r="C21" s="3"/>
      <c r="D21" s="4">
        <v>1</v>
      </c>
    </row>
    <row r="22" spans="1:4" x14ac:dyDescent="0.3">
      <c r="A22" s="1" t="s">
        <v>40</v>
      </c>
      <c r="B22" s="2" t="s">
        <v>78</v>
      </c>
      <c r="C22" s="3"/>
      <c r="D22" s="4">
        <v>1</v>
      </c>
    </row>
    <row r="23" spans="1:4" x14ac:dyDescent="0.3">
      <c r="A23" s="1" t="s">
        <v>29</v>
      </c>
      <c r="B23" s="2" t="s">
        <v>30</v>
      </c>
      <c r="C23" s="3"/>
      <c r="D23" s="4">
        <v>1</v>
      </c>
    </row>
    <row r="24" spans="1:4" x14ac:dyDescent="0.3">
      <c r="A24" s="1" t="s">
        <v>86</v>
      </c>
      <c r="B24" s="2" t="s">
        <v>34</v>
      </c>
      <c r="C24" s="3"/>
      <c r="D24" s="4">
        <v>1</v>
      </c>
    </row>
    <row r="25" spans="1:4" x14ac:dyDescent="0.3">
      <c r="A25" s="1" t="s">
        <v>86</v>
      </c>
      <c r="B25" s="2" t="s">
        <v>35</v>
      </c>
      <c r="C25" s="3"/>
      <c r="D25" s="4">
        <v>1</v>
      </c>
    </row>
    <row r="26" spans="1:4" x14ac:dyDescent="0.3">
      <c r="A26" s="1" t="s">
        <v>53</v>
      </c>
      <c r="B26" s="2" t="s">
        <v>82</v>
      </c>
      <c r="C26" s="3"/>
      <c r="D26" s="4">
        <v>1</v>
      </c>
    </row>
  </sheetData>
  <sortState xmlns:xlrd2="http://schemas.microsoft.com/office/spreadsheetml/2017/richdata2" ref="A1:D27">
    <sortCondition descending="1" ref="D1:D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FPTrackingNumber xmlns="1c3b32a3-1bbe-4198-8ea8-f553e5371b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EF0EA9459084AA9EEB70EEA0793D5" ma:contentTypeVersion="11" ma:contentTypeDescription="Create a new document." ma:contentTypeScope="" ma:versionID="e7b27eecdbd574c25f8b8cd4555d2a82">
  <xsd:schema xmlns:xsd="http://www.w3.org/2001/XMLSchema" xmlns:xs="http://www.w3.org/2001/XMLSchema" xmlns:p="http://schemas.microsoft.com/office/2006/metadata/properties" xmlns:ns2="1c3b32a3-1bbe-4198-8ea8-f553e5371b53" xmlns:ns3="5c689690-c001-4451-bdc7-f103aa3d417c" targetNamespace="http://schemas.microsoft.com/office/2006/metadata/properties" ma:root="true" ma:fieldsID="e70cf21b622099b33949c7313a5ad5b2" ns2:_="" ns3:_="">
    <xsd:import namespace="1c3b32a3-1bbe-4198-8ea8-f553e5371b53"/>
    <xsd:import namespace="5c689690-c001-4451-bdc7-f103aa3d417c"/>
    <xsd:element name="properties">
      <xsd:complexType>
        <xsd:sequence>
          <xsd:element name="documentManagement">
            <xsd:complexType>
              <xsd:all>
                <xsd:element ref="ns2:RFPTrackingNumb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b32a3-1bbe-4198-8ea8-f553e5371b53" elementFormDefault="qualified">
    <xsd:import namespace="http://schemas.microsoft.com/office/2006/documentManagement/types"/>
    <xsd:import namespace="http://schemas.microsoft.com/office/infopath/2007/PartnerControls"/>
    <xsd:element name="RFPTrackingNumber" ma:index="5" nillable="true" ma:displayName="RFPTrackingNumber" ma:internalName="RFPTrackingNumber" ma:readOnly="false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89690-c001-4451-bdc7-f103aa3d41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6D05D1-F50C-4194-B272-4807331FE195}">
  <ds:schemaRefs>
    <ds:schemaRef ds:uri="http://schemas.microsoft.com/office/2006/metadata/properties"/>
    <ds:schemaRef ds:uri="http://schemas.microsoft.com/office/infopath/2007/PartnerControls"/>
    <ds:schemaRef ds:uri="1c3b32a3-1bbe-4198-8ea8-f553e5371b53"/>
  </ds:schemaRefs>
</ds:datastoreItem>
</file>

<file path=customXml/itemProps2.xml><?xml version="1.0" encoding="utf-8"?>
<ds:datastoreItem xmlns:ds="http://schemas.openxmlformats.org/officeDocument/2006/customXml" ds:itemID="{65497FE8-0A04-45FA-A73E-BC70F5988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b32a3-1bbe-4198-8ea8-f553e5371b53"/>
    <ds:schemaRef ds:uri="5c689690-c001-4451-bdc7-f103aa3d4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7234E9-3224-43AD-8BCA-686566BDA4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rrm04</dc:creator>
  <cp:keywords/>
  <dc:description/>
  <cp:lastModifiedBy>Fedigan, Kristen (DOH)</cp:lastModifiedBy>
  <cp:revision/>
  <cp:lastPrinted>2023-09-25T17:00:56Z</cp:lastPrinted>
  <dcterms:created xsi:type="dcterms:W3CDTF">2018-03-16T14:09:36Z</dcterms:created>
  <dcterms:modified xsi:type="dcterms:W3CDTF">2023-09-25T17:01:13Z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0x010100E7AEF0EA9459084AA9EEB70EEA0793D5</vt:lpwstr>
  </property>
</Properties>
</file>