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nysemail-my.sharepoint.com/personal/cheryl_nary_health_ny_gov/Documents/Documents/"/>
    </mc:Choice>
  </mc:AlternateContent>
  <xr:revisionPtr revIDLastSave="10" documentId="8_{46F97D58-376A-430B-8F27-84B4F4B3644F}" xr6:coauthVersionLast="47" xr6:coauthVersionMax="47" xr10:uidLastSave="{2E937DB2-FE07-4054-A539-003FB79963D6}"/>
  <bookViews>
    <workbookView xWindow="-28920" yWindow="-1050" windowWidth="29040" windowHeight="15720" xr2:uid="{F068A776-783A-4758-AE59-66FFC994DEEE}"/>
  </bookViews>
  <sheets>
    <sheet name="Page 1" sheetId="1" r:id="rId1"/>
    <sheet name="Page 2"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3" l="1"/>
  <c r="B10" i="3"/>
  <c r="B6" i="3"/>
  <c r="B15" i="3"/>
  <c r="B11" i="3"/>
  <c r="B7" i="3"/>
  <c r="C14" i="3" l="1"/>
  <c r="I14" i="3"/>
  <c r="C10" i="3"/>
  <c r="I10" i="3"/>
  <c r="C6" i="3"/>
  <c r="I6" i="3"/>
  <c r="J14" i="3" l="1"/>
  <c r="J10" i="3"/>
  <c r="J6" i="3"/>
  <c r="L14" i="3"/>
  <c r="L10" i="3"/>
  <c r="L6" i="3"/>
  <c r="K14" i="3"/>
  <c r="K10" i="3"/>
  <c r="K6" i="3"/>
  <c r="H10" i="1"/>
  <c r="M14" i="3" s="1"/>
  <c r="H9" i="1"/>
  <c r="M10" i="3" s="1"/>
  <c r="H8" i="1"/>
  <c r="M6" i="3" s="1"/>
  <c r="I10" i="1"/>
  <c r="I9" i="1"/>
  <c r="I8" i="1"/>
  <c r="N14" i="3" l="1"/>
  <c r="N6" i="3"/>
  <c r="N10" i="3"/>
  <c r="N17" i="3" l="1"/>
</calcChain>
</file>

<file path=xl/sharedStrings.xml><?xml version="1.0" encoding="utf-8"?>
<sst xmlns="http://schemas.openxmlformats.org/spreadsheetml/2006/main" count="71" uniqueCount="46">
  <si>
    <t>CARRY ALL FIGURES TO THREE (3) DECIMAL PLACES</t>
  </si>
  <si>
    <t xml:space="preserve">Instructions: </t>
  </si>
  <si>
    <t>Manufacturer:</t>
  </si>
  <si>
    <t>Physical Form</t>
  </si>
  <si>
    <t>Product Name Being Bid</t>
  </si>
  <si>
    <t>UPC Code</t>
  </si>
  <si>
    <t>Unit Size 
(in ounces)</t>
  </si>
  <si>
    <t>Lowest Wholesale
Full Truckload
Price Per Unit</t>
  </si>
  <si>
    <t>Rebate Bid Per
Unit</t>
  </si>
  <si>
    <t>Net Cost</t>
  </si>
  <si>
    <t>Percent
Rebate</t>
  </si>
  <si>
    <t>Powdered</t>
  </si>
  <si>
    <t>Liquid Concentrate</t>
  </si>
  <si>
    <t>Ready-to-Feed</t>
  </si>
  <si>
    <t>**No assurance is given as to any minimum or maximum number of infant participants. Likewise, no assurances are provided on the quantity, type, or physical forms that will be issued under the agreement that will become a result of this Invitation to Bid</t>
  </si>
  <si>
    <t>Certification</t>
  </si>
  <si>
    <t>_____________________________________                                                    _____________________________________</t>
  </si>
  <si>
    <t xml:space="preserve">                   Signature                                                                                                               Date</t>
  </si>
  <si>
    <t>All cells highighted in pink will automatically populate from bidder's data entered into Page 1</t>
  </si>
  <si>
    <t>Physical Form, 
Product Brand Name, 
and Unit Size</t>
  </si>
  <si>
    <t>Reconstituted 
Ounces Per Unit</t>
  </si>
  <si>
    <t>Infant Age
Catergories</t>
  </si>
  <si>
    <t>Number of Reconstituted Ounces
Issued per Month (based on Max)**</t>
  </si>
  <si>
    <t>Estimated Average # Infants by
Form Based on 6 Months Average*</t>
  </si>
  <si>
    <t>Total Monthly
Reconstituted
Ounces to Bid</t>
  </si>
  <si>
    <t>Total Monthly Units</t>
  </si>
  <si>
    <t>Lowest
Wholesale Full
Truckload
Price Per Unit</t>
  </si>
  <si>
    <t>Rebate Per
Unit</t>
  </si>
  <si>
    <t>Net Cost Per
Unit</t>
  </si>
  <si>
    <t>Total Net Cost</t>
  </si>
  <si>
    <t>Type</t>
  </si>
  <si>
    <t>FF</t>
  </si>
  <si>
    <t>PBF</t>
  </si>
  <si>
    <t>Name:</t>
  </si>
  <si>
    <t>0-3 months</t>
  </si>
  <si>
    <t>Ounces:</t>
  </si>
  <si>
    <t>4-5 months</t>
  </si>
  <si>
    <t>6-11 months</t>
  </si>
  <si>
    <t>Type:</t>
  </si>
  <si>
    <t>Total Net Cost Per Month:</t>
  </si>
  <si>
    <t>The bidder hereby certifies that the company is registered under the Food, Drug and Cosmetic Act with the United States Department of Health &amp; Human Services 
and it's products are in compliance with Federal Regulations issued pursuant to P.L. 100-237. Bids for all physical forms of formula must meet the requirements of
246.10 (e)(1)(iii) and 246.10 (e)(2)(iii) and be suitable for the routine issuance to the majority of generally healthy, full term infants. 
Each infant formula product to be supplied under the terms of the contract complies with the Federal Food, Drug and Cosmetic Act.
The Bidder certifies that the company can and will supply the quantities of infant formula offered to meet one hundred percent (100%) of the WIC Program's needs in all geographical areas.</t>
  </si>
  <si>
    <t>Reconstituted 
Ounces Per 
Unit</t>
  </si>
  <si>
    <t>Enter manufacturer's name, product name, UPC code, unit size, reconstituted ounces per unit, lowest national wholesale price per unit for a full truckload, and rebate bid per unit in the chart below. 
Data entry fields are yellow sections.
Calculations will be performed automatically within the spreadsheet in Page 2.
Sign this page.</t>
  </si>
  <si>
    <t>New York State Department of Health
ATTACHMENT C
Milk-Based Infant Formula Bid Sheet, Page 1 of 2</t>
  </si>
  <si>
    <t>New York State Department of Health
ATTACHMENT C
Milk-Based Infant Formula Bid Sheet, Page 2 of 2</t>
  </si>
  <si>
    <t>*Based on six months of the most recent data available
*Excludes those infants exclusively breastfed or issued exempt infant formula
**Based on WIC Program Regulations (246.10(e)(9)(Table1) and 246.16a(c)(5)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</si>
</sst>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00"/>
    <numFmt numFmtId="165" formatCode="_(&quot;$&quot;* #,##0.000_);_(&quot;$&quot;* \(#,##0.000\);_(&quot;$&quot;* &quot;-&quot;??_);_(@_)"/>
    <numFmt numFmtId="166" formatCode="0.000%"/>
    <numFmt numFmtId="167" formatCode="_(* #,##0_);_(* \(#,##0\);_(* &quot;-&quot;??_);_(@_)"/>
    <numFmt numFmtId="168" formatCode="0.0"/>
    <numFmt numFmtId="169" formatCode="&quot;$&quot;#,##0.000"/>
  </numFmts>
  <fonts count="7" x14ac:knownFonts="1">
    <font>
      <sz val="10"/>
      <name val="Arial"/>
    </font>
    <font>
      <b/>
      <sz val="11"/>
      <color theme="1"/>
      <name val="Calibri"/>
      <family val="2"/>
      <scheme val="minor"/>
    </font>
    <font>
      <sz val="10"/>
      <name val="Arial"/>
      <family val="2"/>
    </font>
    <font>
      <b/>
      <sz val="10"/>
      <name val="Arial"/>
      <family val="2"/>
    </font>
    <font>
      <i/>
      <sz val="10"/>
      <name val="Arial"/>
      <family val="2"/>
    </font>
    <font>
      <b/>
      <i/>
      <sz val="10"/>
      <name val="Arial"/>
      <family val="2"/>
    </font>
    <font>
      <sz val="10"/>
      <name val="Arial"/>
      <family val="2"/>
    </font>
  </fonts>
  <fills count="7">
    <fill>
      <patternFill patternType="none"/>
    </fill>
    <fill>
      <patternFill patternType="gray125"/>
    </fill>
    <fill>
      <patternFill patternType="solid">
        <fgColor rgb="FF00B0F0"/>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2" tint="-9.9978637043366805E-2"/>
        <bgColor indexed="64"/>
      </patternFill>
    </fill>
    <fill>
      <patternFill patternType="solid">
        <fgColor rgb="FFFF999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cellStyleXfs>
  <cellXfs count="77">
    <xf numFmtId="0" fontId="0" fillId="0" borderId="0" xfId="0"/>
    <xf numFmtId="0" fontId="0" fillId="3" borderId="3" xfId="0" applyFill="1" applyBorder="1" applyAlignment="1" applyProtection="1">
      <protection locked="0"/>
    </xf>
    <xf numFmtId="0" fontId="0" fillId="3" borderId="4" xfId="0" applyFill="1" applyBorder="1" applyAlignment="1" applyProtection="1">
      <protection locked="0"/>
    </xf>
    <xf numFmtId="0" fontId="0" fillId="3" borderId="5" xfId="0" applyFill="1" applyBorder="1" applyAlignment="1" applyProtection="1">
      <protection locked="0"/>
    </xf>
    <xf numFmtId="0" fontId="0" fillId="3" borderId="1" xfId="0" applyFill="1" applyBorder="1" applyProtection="1">
      <protection locked="0"/>
    </xf>
    <xf numFmtId="168" fontId="0" fillId="3" borderId="1" xfId="0" applyNumberFormat="1" applyFill="1" applyBorder="1" applyProtection="1">
      <protection locked="0"/>
    </xf>
    <xf numFmtId="164" fontId="0" fillId="3" borderId="1" xfId="0" applyNumberFormat="1" applyFill="1" applyBorder="1" applyProtection="1">
      <protection locked="0"/>
    </xf>
    <xf numFmtId="0" fontId="1" fillId="0" borderId="6" xfId="0" applyFont="1" applyBorder="1" applyAlignment="1" applyProtection="1">
      <alignment horizontal="center" vertical="center" wrapText="1"/>
    </xf>
    <xf numFmtId="0" fontId="0" fillId="0" borderId="6" xfId="0" applyBorder="1" applyAlignment="1" applyProtection="1">
      <alignment horizontal="center" vertical="center"/>
    </xf>
    <xf numFmtId="0" fontId="0" fillId="0" borderId="0" xfId="0" applyAlignment="1" applyProtection="1"/>
    <xf numFmtId="0" fontId="0" fillId="0" borderId="0" xfId="0" applyAlignment="1" applyProtection="1"/>
    <xf numFmtId="0" fontId="1" fillId="2" borderId="3" xfId="0" applyFont="1" applyFill="1" applyBorder="1" applyAlignment="1" applyProtection="1">
      <alignment horizontal="center"/>
    </xf>
    <xf numFmtId="0" fontId="0" fillId="2" borderId="4" xfId="0" applyFill="1" applyBorder="1" applyAlignment="1" applyProtection="1">
      <alignment horizontal="center"/>
    </xf>
    <xf numFmtId="0" fontId="0" fillId="2" borderId="5" xfId="0" applyFill="1" applyBorder="1" applyAlignment="1" applyProtection="1">
      <alignment horizontal="center"/>
    </xf>
    <xf numFmtId="0" fontId="0" fillId="0" borderId="2" xfId="0" applyBorder="1" applyAlignment="1" applyProtection="1"/>
    <xf numFmtId="0" fontId="2" fillId="0" borderId="0" xfId="0" applyFont="1" applyBorder="1" applyAlignment="1" applyProtection="1">
      <alignment horizontal="center" vertical="top" wrapText="1"/>
    </xf>
    <xf numFmtId="0" fontId="2" fillId="0" borderId="6" xfId="0" applyFont="1" applyBorder="1" applyAlignment="1" applyProtection="1">
      <alignment horizontal="left" vertical="top" wrapText="1"/>
    </xf>
    <xf numFmtId="0" fontId="0" fillId="0" borderId="6" xfId="0" applyBorder="1" applyAlignment="1" applyProtection="1">
      <alignment horizontal="left" vertical="top"/>
    </xf>
    <xf numFmtId="0" fontId="2" fillId="0" borderId="0" xfId="0" applyFont="1" applyBorder="1" applyAlignment="1" applyProtection="1">
      <alignment horizontal="center"/>
    </xf>
    <xf numFmtId="0" fontId="0" fillId="0" borderId="6" xfId="0" applyBorder="1" applyAlignment="1" applyProtection="1"/>
    <xf numFmtId="0" fontId="3" fillId="0" borderId="1" xfId="0" applyFont="1" applyBorder="1" applyAlignment="1" applyProtection="1">
      <alignment horizontal="center"/>
    </xf>
    <xf numFmtId="0" fontId="3" fillId="0" borderId="1" xfId="0" applyFont="1" applyFill="1" applyBorder="1" applyAlignment="1" applyProtection="1">
      <alignment horizontal="center" wrapText="1"/>
    </xf>
    <xf numFmtId="0" fontId="3" fillId="0" borderId="1" xfId="0" applyFont="1" applyBorder="1" applyAlignment="1" applyProtection="1">
      <alignment horizontal="center" wrapText="1"/>
    </xf>
    <xf numFmtId="0" fontId="2" fillId="0" borderId="1" xfId="0" applyFont="1" applyBorder="1" applyProtection="1"/>
    <xf numFmtId="169" fontId="0" fillId="0" borderId="1" xfId="0" applyNumberFormat="1" applyBorder="1" applyProtection="1"/>
    <xf numFmtId="166" fontId="0" fillId="0" borderId="1" xfId="3" applyNumberFormat="1" applyFont="1" applyBorder="1" applyProtection="1"/>
    <xf numFmtId="0" fontId="3" fillId="0" borderId="0" xfId="0" applyFont="1" applyBorder="1" applyAlignment="1" applyProtection="1">
      <alignment horizontal="center" vertical="top" wrapText="1"/>
    </xf>
    <xf numFmtId="0" fontId="0" fillId="0" borderId="0" xfId="0" applyAlignment="1" applyProtection="1">
      <alignment horizontal="center" vertical="top"/>
    </xf>
    <xf numFmtId="0" fontId="0" fillId="0" borderId="0" xfId="0" applyBorder="1" applyAlignment="1" applyProtection="1"/>
    <xf numFmtId="0" fontId="3" fillId="0" borderId="0" xfId="0" applyFont="1" applyAlignment="1" applyProtection="1"/>
    <xf numFmtId="0" fontId="4" fillId="0" borderId="0" xfId="0" applyFont="1" applyAlignment="1" applyProtection="1">
      <alignment vertical="top" wrapText="1"/>
    </xf>
    <xf numFmtId="0" fontId="4" fillId="0" borderId="0" xfId="0" applyFont="1" applyAlignment="1" applyProtection="1">
      <alignment vertical="top"/>
    </xf>
    <xf numFmtId="0" fontId="2" fillId="0" borderId="0" xfId="0" applyFont="1" applyAlignment="1" applyProtection="1"/>
    <xf numFmtId="0" fontId="0" fillId="0" borderId="0" xfId="0" applyProtection="1"/>
    <xf numFmtId="0" fontId="1" fillId="0" borderId="0" xfId="0" applyFont="1" applyBorder="1" applyAlignment="1" applyProtection="1">
      <alignment horizontal="center" vertical="center" wrapText="1"/>
    </xf>
    <xf numFmtId="0" fontId="1" fillId="2" borderId="7" xfId="0" applyFont="1" applyFill="1" applyBorder="1" applyAlignment="1" applyProtection="1">
      <alignment horizontal="center"/>
    </xf>
    <xf numFmtId="0" fontId="3" fillId="6" borderId="0" xfId="0" applyFont="1" applyFill="1" applyBorder="1" applyAlignment="1" applyProtection="1">
      <alignment horizontal="center" vertical="center"/>
    </xf>
    <xf numFmtId="0" fontId="0" fillId="6" borderId="0" xfId="0" applyFill="1" applyAlignment="1" applyProtection="1"/>
    <xf numFmtId="0" fontId="0" fillId="0" borderId="0" xfId="0" applyAlignment="1" applyProtection="1">
      <alignment vertical="top"/>
    </xf>
    <xf numFmtId="0" fontId="2" fillId="0" borderId="1" xfId="0" applyFont="1" applyBorder="1" applyAlignment="1" applyProtection="1">
      <alignment horizontal="center" vertical="top" wrapText="1"/>
    </xf>
    <xf numFmtId="0" fontId="2" fillId="0" borderId="3" xfId="0" applyFont="1" applyBorder="1" applyAlignment="1" applyProtection="1">
      <alignment horizontal="center" vertical="top" wrapText="1"/>
    </xf>
    <xf numFmtId="0" fontId="0" fillId="0" borderId="5" xfId="0" applyBorder="1" applyAlignment="1" applyProtection="1">
      <alignment horizontal="center" vertical="top" wrapText="1"/>
    </xf>
    <xf numFmtId="0" fontId="0" fillId="0" borderId="5" xfId="0" applyBorder="1" applyAlignment="1" applyProtection="1">
      <alignment horizontal="center" vertical="top" wrapText="1"/>
    </xf>
    <xf numFmtId="0" fontId="2" fillId="0" borderId="1" xfId="0" applyFont="1" applyBorder="1" applyAlignment="1" applyProtection="1">
      <alignment horizontal="center" vertical="top"/>
    </xf>
    <xf numFmtId="0" fontId="2" fillId="0" borderId="0" xfId="0" applyFont="1" applyProtection="1"/>
    <xf numFmtId="0" fontId="5" fillId="0" borderId="3" xfId="0" applyFont="1" applyBorder="1" applyAlignment="1" applyProtection="1"/>
    <xf numFmtId="0" fontId="5" fillId="0" borderId="4" xfId="0" applyFont="1" applyBorder="1" applyAlignment="1" applyProtection="1"/>
    <xf numFmtId="0" fontId="5" fillId="0" borderId="5" xfId="0" applyFont="1" applyBorder="1" applyAlignment="1" applyProtection="1"/>
    <xf numFmtId="0" fontId="2" fillId="4" borderId="1" xfId="0" applyFont="1" applyFill="1" applyBorder="1" applyProtection="1"/>
    <xf numFmtId="0" fontId="2" fillId="5" borderId="3" xfId="0" applyFont="1" applyFill="1" applyBorder="1" applyAlignment="1" applyProtection="1"/>
    <xf numFmtId="0" fontId="0" fillId="5" borderId="4" xfId="0" applyFill="1" applyBorder="1" applyAlignment="1" applyProtection="1"/>
    <xf numFmtId="0" fontId="0" fillId="5" borderId="5" xfId="0" applyFill="1" applyBorder="1" applyAlignment="1" applyProtection="1"/>
    <xf numFmtId="0" fontId="0" fillId="6" borderId="1" xfId="0" applyFill="1" applyBorder="1" applyProtection="1"/>
    <xf numFmtId="0" fontId="0" fillId="0" borderId="1" xfId="0" applyBorder="1" applyProtection="1"/>
    <xf numFmtId="167" fontId="0" fillId="6" borderId="1" xfId="1" applyNumberFormat="1" applyFont="1" applyFill="1" applyBorder="1" applyProtection="1"/>
    <xf numFmtId="165" fontId="0" fillId="6" borderId="1" xfId="2" applyNumberFormat="1" applyFont="1" applyFill="1" applyBorder="1" applyProtection="1"/>
    <xf numFmtId="169" fontId="0" fillId="6" borderId="1" xfId="2" applyNumberFormat="1" applyFont="1" applyFill="1" applyBorder="1" applyProtection="1"/>
    <xf numFmtId="169" fontId="0" fillId="6" borderId="1" xfId="0" applyNumberFormat="1" applyFill="1" applyBorder="1" applyProtection="1"/>
    <xf numFmtId="0" fontId="0" fillId="5" borderId="1" xfId="0" applyFill="1" applyBorder="1" applyProtection="1"/>
    <xf numFmtId="0" fontId="0" fillId="5" borderId="8" xfId="0" applyFill="1" applyBorder="1" applyAlignment="1" applyProtection="1"/>
    <xf numFmtId="0" fontId="0" fillId="5" borderId="2" xfId="0" applyFill="1" applyBorder="1" applyAlignment="1" applyProtection="1"/>
    <xf numFmtId="0" fontId="0" fillId="5" borderId="9" xfId="0" applyFill="1" applyBorder="1" applyAlignment="1" applyProtection="1"/>
    <xf numFmtId="0" fontId="0" fillId="5" borderId="3" xfId="0" applyFill="1" applyBorder="1" applyAlignment="1" applyProtection="1"/>
    <xf numFmtId="0" fontId="0" fillId="5" borderId="10" xfId="0" applyFill="1" applyBorder="1" applyAlignment="1" applyProtection="1"/>
    <xf numFmtId="0" fontId="0" fillId="5" borderId="6" xfId="0" applyFill="1" applyBorder="1" applyAlignment="1" applyProtection="1"/>
    <xf numFmtId="0" fontId="0" fillId="5" borderId="11" xfId="0" applyFill="1" applyBorder="1" applyAlignment="1" applyProtection="1"/>
    <xf numFmtId="0" fontId="3" fillId="0" borderId="3" xfId="0" applyFont="1" applyBorder="1" applyAlignment="1" applyProtection="1"/>
    <xf numFmtId="0" fontId="0" fillId="0" borderId="4" xfId="0" applyBorder="1" applyAlignment="1" applyProtection="1"/>
    <xf numFmtId="0" fontId="0" fillId="0" borderId="5" xfId="0" applyBorder="1" applyAlignment="1" applyProtection="1"/>
    <xf numFmtId="0" fontId="3" fillId="0" borderId="3" xfId="0" applyFont="1" applyFill="1" applyBorder="1" applyAlignment="1" applyProtection="1"/>
    <xf numFmtId="0" fontId="3" fillId="0" borderId="4" xfId="0" applyFont="1" applyFill="1" applyBorder="1" applyAlignment="1" applyProtection="1"/>
    <xf numFmtId="0" fontId="3" fillId="0" borderId="5" xfId="0" applyFont="1" applyFill="1" applyBorder="1" applyAlignment="1" applyProtection="1"/>
    <xf numFmtId="0" fontId="2" fillId="0" borderId="1" xfId="0" applyFont="1" applyFill="1" applyBorder="1" applyProtection="1"/>
    <xf numFmtId="0" fontId="2" fillId="0" borderId="3" xfId="0" applyFont="1" applyBorder="1" applyAlignment="1" applyProtection="1">
      <alignment horizontal="right"/>
    </xf>
    <xf numFmtId="0" fontId="0" fillId="0" borderId="4" xfId="0" applyBorder="1" applyAlignment="1" applyProtection="1">
      <alignment horizontal="right"/>
    </xf>
    <xf numFmtId="0" fontId="0" fillId="0" borderId="5" xfId="0" applyBorder="1" applyAlignment="1" applyProtection="1">
      <alignment horizontal="right"/>
    </xf>
    <xf numFmtId="0" fontId="2" fillId="0" borderId="2" xfId="0" applyFont="1" applyBorder="1" applyAlignment="1" applyProtection="1">
      <alignment wrapText="1"/>
    </xf>
  </cellXfs>
  <cellStyles count="4">
    <cellStyle name="Comma" xfId="1" builtinId="3"/>
    <cellStyle name="Currency" xfId="2" builtinId="4"/>
    <cellStyle name="Normal" xfId="0" builtinId="0" customBuiltin="1"/>
    <cellStyle name="Percent" xfId="3" builtinId="5"/>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79071-4843-4111-885A-CAFC2A0A3995}">
  <dimension ref="A1:XFD19"/>
  <sheetViews>
    <sheetView tabSelected="1" topLeftCell="A4" zoomScale="120" zoomScaleNormal="120" workbookViewId="0">
      <selection activeCell="G10" sqref="G10"/>
    </sheetView>
  </sheetViews>
  <sheetFormatPr defaultColWidth="8.7109375" defaultRowHeight="12.75" zeroHeight="1" x14ac:dyDescent="0.2"/>
  <cols>
    <col min="1" max="1" width="17.85546875" style="33" customWidth="1"/>
    <col min="2" max="2" width="23.5703125" style="33" customWidth="1"/>
    <col min="3" max="3" width="14.85546875" style="33" customWidth="1"/>
    <col min="4" max="4" width="12.85546875" style="33" customWidth="1"/>
    <col min="5" max="5" width="15.5703125" style="33" customWidth="1"/>
    <col min="6" max="6" width="13.140625" style="33" bestFit="1" customWidth="1"/>
    <col min="7" max="7" width="11.42578125" style="33" customWidth="1"/>
    <col min="8" max="8" width="12.140625" style="33" customWidth="1"/>
    <col min="9" max="9" width="13.7109375" style="33" customWidth="1"/>
    <col min="10" max="16382" width="0" style="33" hidden="1" customWidth="1"/>
    <col min="16383" max="16383" width="11.5703125" style="33" hidden="1" customWidth="1"/>
    <col min="16384" max="16384" width="8.7109375" style="9"/>
  </cols>
  <sheetData>
    <row r="1" spans="1:9 16384:16384" s="10" customFormat="1" ht="69" customHeight="1" x14ac:dyDescent="0.2">
      <c r="A1" s="7" t="s">
        <v>43</v>
      </c>
      <c r="B1" s="8"/>
      <c r="C1" s="8"/>
      <c r="D1" s="8"/>
      <c r="E1" s="8"/>
      <c r="F1" s="8"/>
      <c r="G1" s="8"/>
      <c r="H1" s="8"/>
      <c r="I1" s="8"/>
      <c r="XFD1" s="9"/>
    </row>
    <row r="2" spans="1:9 16384:16384" s="10" customFormat="1" ht="15" x14ac:dyDescent="0.25">
      <c r="A2" s="11" t="s">
        <v>0</v>
      </c>
      <c r="B2" s="12"/>
      <c r="C2" s="12"/>
      <c r="D2" s="12"/>
      <c r="E2" s="12"/>
      <c r="F2" s="12"/>
      <c r="G2" s="12"/>
      <c r="H2" s="12"/>
      <c r="I2" s="13"/>
      <c r="XFD2" s="9"/>
    </row>
    <row r="3" spans="1:9 16384:16384" s="10" customFormat="1" x14ac:dyDescent="0.2">
      <c r="A3" s="14"/>
      <c r="B3" s="14"/>
      <c r="C3" s="14"/>
      <c r="D3" s="14"/>
      <c r="E3" s="14"/>
      <c r="F3" s="14"/>
      <c r="G3" s="14"/>
      <c r="H3" s="14"/>
      <c r="I3" s="14"/>
      <c r="XFD3" s="9"/>
    </row>
    <row r="4" spans="1:9 16384:16384" s="10" customFormat="1" ht="80.099999999999994" customHeight="1" x14ac:dyDescent="0.2">
      <c r="A4" s="15" t="s">
        <v>1</v>
      </c>
      <c r="B4" s="16" t="s">
        <v>42</v>
      </c>
      <c r="C4" s="17"/>
      <c r="D4" s="17"/>
      <c r="E4" s="17"/>
      <c r="F4" s="17"/>
      <c r="G4" s="17"/>
      <c r="H4" s="17"/>
      <c r="I4" s="17"/>
      <c r="XFD4" s="9"/>
    </row>
    <row r="5" spans="1:9 16384:16384" s="10" customFormat="1" x14ac:dyDescent="0.2">
      <c r="A5" s="18" t="s">
        <v>2</v>
      </c>
      <c r="B5" s="1"/>
      <c r="C5" s="2"/>
      <c r="D5" s="2"/>
      <c r="E5" s="2"/>
      <c r="F5" s="2"/>
      <c r="G5" s="2"/>
      <c r="H5" s="2"/>
      <c r="I5" s="3"/>
      <c r="XFD5" s="9"/>
    </row>
    <row r="6" spans="1:9 16384:16384" s="10" customFormat="1" x14ac:dyDescent="0.2">
      <c r="A6" s="19"/>
      <c r="B6" s="19"/>
      <c r="C6" s="19"/>
      <c r="D6" s="19"/>
      <c r="E6" s="19"/>
      <c r="F6" s="19"/>
      <c r="G6" s="19"/>
      <c r="H6" s="19"/>
      <c r="I6" s="19"/>
      <c r="XFD6" s="9"/>
    </row>
    <row r="7" spans="1:9 16384:16384" s="10" customFormat="1" ht="76.5" x14ac:dyDescent="0.2">
      <c r="A7" s="20" t="s">
        <v>3</v>
      </c>
      <c r="B7" s="20" t="s">
        <v>4</v>
      </c>
      <c r="C7" s="20" t="s">
        <v>5</v>
      </c>
      <c r="D7" s="21" t="s">
        <v>6</v>
      </c>
      <c r="E7" s="21" t="s">
        <v>41</v>
      </c>
      <c r="F7" s="21" t="s">
        <v>7</v>
      </c>
      <c r="G7" s="22" t="s">
        <v>8</v>
      </c>
      <c r="H7" s="21" t="s">
        <v>9</v>
      </c>
      <c r="I7" s="22" t="s">
        <v>10</v>
      </c>
      <c r="XFD7" s="9"/>
    </row>
    <row r="8" spans="1:9 16384:16384" s="10" customFormat="1" ht="36.950000000000003" customHeight="1" x14ac:dyDescent="0.2">
      <c r="A8" s="23" t="s">
        <v>11</v>
      </c>
      <c r="B8" s="4"/>
      <c r="C8" s="4"/>
      <c r="D8" s="5"/>
      <c r="E8" s="5"/>
      <c r="F8" s="6"/>
      <c r="G8" s="6"/>
      <c r="H8" s="24">
        <f>F8-G8</f>
        <v>0</v>
      </c>
      <c r="I8" s="25" t="e">
        <f>G8/F8</f>
        <v>#DIV/0!</v>
      </c>
      <c r="XFD8" s="9"/>
    </row>
    <row r="9" spans="1:9 16384:16384" s="10" customFormat="1" ht="35.1" customHeight="1" x14ac:dyDescent="0.2">
      <c r="A9" s="23" t="s">
        <v>12</v>
      </c>
      <c r="B9" s="4"/>
      <c r="C9" s="4"/>
      <c r="D9" s="5"/>
      <c r="E9" s="5"/>
      <c r="F9" s="6"/>
      <c r="G9" s="6"/>
      <c r="H9" s="24">
        <f>F9-G9</f>
        <v>0</v>
      </c>
      <c r="I9" s="25" t="e">
        <f>G9/F9</f>
        <v>#DIV/0!</v>
      </c>
      <c r="XFD9" s="9"/>
    </row>
    <row r="10" spans="1:9 16384:16384" s="10" customFormat="1" ht="33" customHeight="1" x14ac:dyDescent="0.2">
      <c r="A10" s="23" t="s">
        <v>13</v>
      </c>
      <c r="B10" s="4"/>
      <c r="C10" s="4"/>
      <c r="D10" s="5"/>
      <c r="E10" s="5"/>
      <c r="F10" s="6"/>
      <c r="G10" s="6"/>
      <c r="H10" s="24">
        <f>F10-G10</f>
        <v>0</v>
      </c>
      <c r="I10" s="25" t="e">
        <f>G10/F10</f>
        <v>#DIV/0!</v>
      </c>
      <c r="XFD10" s="9"/>
    </row>
    <row r="11" spans="1:9 16384:16384" s="10" customFormat="1" x14ac:dyDescent="0.2">
      <c r="A11" s="14"/>
      <c r="B11" s="14"/>
      <c r="C11" s="14"/>
      <c r="D11" s="14"/>
      <c r="E11" s="14"/>
      <c r="F11" s="14"/>
      <c r="G11" s="14"/>
      <c r="H11" s="14"/>
      <c r="I11" s="14"/>
      <c r="XFD11" s="9"/>
    </row>
    <row r="12" spans="1:9 16384:16384" s="10" customFormat="1" x14ac:dyDescent="0.2">
      <c r="A12" s="9"/>
      <c r="B12" s="9"/>
      <c r="C12" s="9"/>
      <c r="D12" s="9"/>
      <c r="E12" s="9"/>
      <c r="F12" s="9"/>
      <c r="G12" s="9"/>
      <c r="H12" s="9"/>
      <c r="I12" s="9"/>
      <c r="XFD12" s="9"/>
    </row>
    <row r="13" spans="1:9 16384:16384" s="10" customFormat="1" ht="33.6" customHeight="1" x14ac:dyDescent="0.2">
      <c r="A13" s="26" t="s">
        <v>14</v>
      </c>
      <c r="B13" s="27"/>
      <c r="C13" s="27"/>
      <c r="D13" s="27"/>
      <c r="E13" s="27"/>
      <c r="F13" s="27"/>
      <c r="G13" s="27"/>
      <c r="H13" s="27"/>
      <c r="I13" s="27"/>
      <c r="XFD13" s="9"/>
    </row>
    <row r="14" spans="1:9 16384:16384" s="10" customFormat="1" x14ac:dyDescent="0.2">
      <c r="A14" s="28"/>
      <c r="B14" s="9"/>
      <c r="C14" s="9"/>
      <c r="D14" s="9"/>
      <c r="E14" s="9"/>
      <c r="F14" s="9"/>
      <c r="G14" s="9"/>
      <c r="H14" s="9"/>
      <c r="I14" s="9"/>
      <c r="XFD14" s="9"/>
    </row>
    <row r="15" spans="1:9 16384:16384" s="10" customFormat="1" x14ac:dyDescent="0.2">
      <c r="A15" s="9"/>
      <c r="B15" s="9"/>
      <c r="C15" s="9"/>
      <c r="D15" s="9"/>
      <c r="E15" s="9"/>
      <c r="F15" s="9"/>
      <c r="G15" s="9"/>
      <c r="H15" s="9"/>
      <c r="I15" s="9"/>
      <c r="XFD15" s="9"/>
    </row>
    <row r="16" spans="1:9 16384:16384" s="10" customFormat="1" x14ac:dyDescent="0.2">
      <c r="A16" s="29" t="s">
        <v>15</v>
      </c>
      <c r="B16" s="9"/>
      <c r="C16" s="9"/>
      <c r="D16" s="9"/>
      <c r="E16" s="9"/>
      <c r="F16" s="9"/>
      <c r="G16" s="9"/>
      <c r="H16" s="9"/>
      <c r="I16" s="9"/>
      <c r="XFD16" s="9"/>
    </row>
    <row r="17" spans="1:9" s="10" customFormat="1" ht="150.94999999999999" customHeight="1" x14ac:dyDescent="0.2">
      <c r="A17" s="30" t="s">
        <v>40</v>
      </c>
      <c r="B17" s="31"/>
      <c r="C17" s="31"/>
      <c r="D17" s="31"/>
      <c r="E17" s="31"/>
      <c r="F17" s="31"/>
      <c r="G17" s="31"/>
      <c r="H17" s="31"/>
      <c r="I17" s="31"/>
    </row>
    <row r="18" spans="1:9" s="10" customFormat="1" ht="69" customHeight="1" x14ac:dyDescent="0.2">
      <c r="A18" s="32" t="s">
        <v>16</v>
      </c>
      <c r="B18" s="9"/>
      <c r="C18" s="9"/>
      <c r="D18" s="9"/>
      <c r="E18" s="9"/>
      <c r="F18" s="9"/>
      <c r="G18" s="9"/>
      <c r="H18" s="9"/>
      <c r="I18" s="9"/>
    </row>
    <row r="19" spans="1:9" s="10" customFormat="1" x14ac:dyDescent="0.2">
      <c r="A19" s="32" t="s">
        <v>17</v>
      </c>
      <c r="B19" s="9"/>
      <c r="C19" s="9"/>
      <c r="D19" s="9"/>
      <c r="E19" s="9"/>
      <c r="F19" s="9"/>
      <c r="G19" s="9"/>
      <c r="H19" s="33"/>
      <c r="I19" s="33"/>
    </row>
  </sheetData>
  <sheetProtection algorithmName="SHA-512" hashValue="33RA0euLZE/YCCNbgDeB8JCqc9cxOEK9+VidIQEvaUzML5Cn/x0+pDyH5273r6+m0RHRuRHS4jC0I8y2rpsd8g==" saltValue="omj/7PSCPrNWkQt2fOTfOw==" spinCount="100000" sheet="1" objects="1" scenarios="1" formatCells="0" formatColumns="0"/>
  <mergeCells count="14">
    <mergeCell ref="A18:I18"/>
    <mergeCell ref="A19:G19"/>
    <mergeCell ref="XFD1:XFD1048576"/>
    <mergeCell ref="A17:I17"/>
    <mergeCell ref="A6:I6"/>
    <mergeCell ref="A11:I12"/>
    <mergeCell ref="A13:I13"/>
    <mergeCell ref="A14:I15"/>
    <mergeCell ref="A16:I16"/>
    <mergeCell ref="A1:I1"/>
    <mergeCell ref="A2:I2"/>
    <mergeCell ref="B4:I4"/>
    <mergeCell ref="A3:I3"/>
    <mergeCell ref="B5: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7A90-165E-4523-B425-B33C740F9C06}">
  <dimension ref="A1:P18"/>
  <sheetViews>
    <sheetView zoomScale="110" zoomScaleNormal="110" workbookViewId="0">
      <selection activeCell="B18" sqref="B18:N18"/>
    </sheetView>
  </sheetViews>
  <sheetFormatPr defaultRowHeight="12.75" x14ac:dyDescent="0.2"/>
  <cols>
    <col min="1" max="1" width="12.85546875" style="33" customWidth="1"/>
    <col min="2" max="2" width="19" style="33" customWidth="1"/>
    <col min="3" max="4" width="12.85546875" style="33" customWidth="1"/>
    <col min="5" max="5" width="14.85546875" style="33" customWidth="1"/>
    <col min="6" max="6" width="15.85546875" style="33" customWidth="1"/>
    <col min="7" max="8" width="12.85546875" style="33" customWidth="1"/>
    <col min="9" max="9" width="16.5703125" style="33" customWidth="1"/>
    <col min="10" max="13" width="12.85546875" style="33" customWidth="1"/>
    <col min="14" max="14" width="19.5703125" style="33" customWidth="1"/>
    <col min="15" max="16384" width="9.140625" style="33"/>
  </cols>
  <sheetData>
    <row r="1" spans="1:16" ht="50.25" customHeight="1" x14ac:dyDescent="0.2">
      <c r="A1" s="34" t="s">
        <v>44</v>
      </c>
      <c r="B1" s="9"/>
      <c r="C1" s="9"/>
      <c r="D1" s="9"/>
      <c r="E1" s="9"/>
      <c r="F1" s="9"/>
      <c r="G1" s="9"/>
      <c r="H1" s="9"/>
      <c r="I1" s="9"/>
      <c r="J1" s="9"/>
      <c r="K1" s="9"/>
      <c r="L1" s="9"/>
      <c r="M1" s="9"/>
      <c r="N1" s="9"/>
    </row>
    <row r="2" spans="1:16" ht="12.6" customHeight="1" x14ac:dyDescent="0.25">
      <c r="A2" s="35" t="s">
        <v>0</v>
      </c>
      <c r="B2" s="9"/>
      <c r="C2" s="9"/>
      <c r="D2" s="9"/>
      <c r="E2" s="9"/>
      <c r="F2" s="9"/>
      <c r="G2" s="9"/>
      <c r="H2" s="9"/>
      <c r="I2" s="9"/>
      <c r="J2" s="9"/>
      <c r="K2" s="9"/>
      <c r="L2" s="9"/>
      <c r="M2" s="9"/>
      <c r="N2" s="9"/>
      <c r="O2" s="10"/>
      <c r="P2" s="10"/>
    </row>
    <row r="3" spans="1:16" ht="27" customHeight="1" x14ac:dyDescent="0.2">
      <c r="A3" s="36" t="s">
        <v>18</v>
      </c>
      <c r="B3" s="37"/>
      <c r="C3" s="37"/>
      <c r="D3" s="37"/>
      <c r="E3" s="37"/>
      <c r="F3" s="37"/>
      <c r="G3" s="37"/>
      <c r="H3" s="37"/>
      <c r="I3" s="37"/>
      <c r="J3" s="37"/>
      <c r="K3" s="37"/>
      <c r="L3" s="37"/>
      <c r="M3" s="37"/>
      <c r="N3" s="37"/>
      <c r="O3" s="10"/>
      <c r="P3" s="10"/>
    </row>
    <row r="4" spans="1:16" s="38" customFormat="1" ht="63.75" x14ac:dyDescent="0.2">
      <c r="B4" s="39" t="s">
        <v>19</v>
      </c>
      <c r="C4" s="39" t="s">
        <v>20</v>
      </c>
      <c r="D4" s="39" t="s">
        <v>21</v>
      </c>
      <c r="E4" s="40" t="s">
        <v>22</v>
      </c>
      <c r="F4" s="41"/>
      <c r="G4" s="40" t="s">
        <v>23</v>
      </c>
      <c r="H4" s="41"/>
      <c r="I4" s="42" t="s">
        <v>24</v>
      </c>
      <c r="J4" s="42" t="s">
        <v>25</v>
      </c>
      <c r="K4" s="39" t="s">
        <v>26</v>
      </c>
      <c r="L4" s="39" t="s">
        <v>27</v>
      </c>
      <c r="M4" s="39" t="s">
        <v>28</v>
      </c>
      <c r="N4" s="43" t="s">
        <v>29</v>
      </c>
    </row>
    <row r="5" spans="1:16" x14ac:dyDescent="0.2">
      <c r="A5" s="44" t="s">
        <v>30</v>
      </c>
      <c r="B5" s="45" t="s">
        <v>11</v>
      </c>
      <c r="C5" s="46"/>
      <c r="D5" s="47"/>
      <c r="E5" s="48" t="s">
        <v>31</v>
      </c>
      <c r="F5" s="48" t="s">
        <v>32</v>
      </c>
      <c r="G5" s="48" t="s">
        <v>31</v>
      </c>
      <c r="H5" s="48" t="s">
        <v>32</v>
      </c>
      <c r="I5" s="49"/>
      <c r="J5" s="50"/>
      <c r="K5" s="50"/>
      <c r="L5" s="50"/>
      <c r="M5" s="50"/>
      <c r="N5" s="51"/>
    </row>
    <row r="6" spans="1:16" x14ac:dyDescent="0.2">
      <c r="A6" s="44" t="s">
        <v>33</v>
      </c>
      <c r="B6" s="52">
        <f>('Page 1'!B8)</f>
        <v>0</v>
      </c>
      <c r="C6" s="52">
        <f>'Page 1'!E8</f>
        <v>0</v>
      </c>
      <c r="D6" s="23" t="s">
        <v>34</v>
      </c>
      <c r="E6" s="53">
        <v>870</v>
      </c>
      <c r="F6" s="53">
        <v>435</v>
      </c>
      <c r="G6" s="53">
        <v>7357</v>
      </c>
      <c r="H6" s="53">
        <v>13595</v>
      </c>
      <c r="I6" s="54">
        <f>(E6*G6)+(E7*G7)+(E8*G8)+(F6*H6)+(F7*H7)+(F8*H8)</f>
        <v>38595621</v>
      </c>
      <c r="J6" s="54" t="e">
        <f>I6/C6</f>
        <v>#DIV/0!</v>
      </c>
      <c r="K6" s="55">
        <f>'Page 1'!F8</f>
        <v>0</v>
      </c>
      <c r="L6" s="55">
        <f>'Page 1'!G8</f>
        <v>0</v>
      </c>
      <c r="M6" s="56">
        <f>'Page 1'!H8</f>
        <v>0</v>
      </c>
      <c r="N6" s="57" t="e">
        <f>(J6*M6)</f>
        <v>#DIV/0!</v>
      </c>
    </row>
    <row r="7" spans="1:16" x14ac:dyDescent="0.2">
      <c r="A7" s="44" t="s">
        <v>35</v>
      </c>
      <c r="B7" s="52">
        <f>('Page 1'!D8)</f>
        <v>0</v>
      </c>
      <c r="C7" s="58"/>
      <c r="D7" s="23" t="s">
        <v>36</v>
      </c>
      <c r="E7" s="53">
        <v>960</v>
      </c>
      <c r="F7" s="53">
        <v>522</v>
      </c>
      <c r="G7" s="53">
        <v>5064</v>
      </c>
      <c r="H7" s="53">
        <v>5635</v>
      </c>
      <c r="I7" s="59"/>
      <c r="J7" s="60"/>
      <c r="K7" s="60"/>
      <c r="L7" s="60"/>
      <c r="M7" s="60"/>
      <c r="N7" s="61"/>
    </row>
    <row r="8" spans="1:16" x14ac:dyDescent="0.2">
      <c r="B8" s="62"/>
      <c r="C8" s="51"/>
      <c r="D8" s="23" t="s">
        <v>37</v>
      </c>
      <c r="E8" s="53">
        <v>696</v>
      </c>
      <c r="F8" s="53">
        <v>384</v>
      </c>
      <c r="G8" s="53">
        <v>19261</v>
      </c>
      <c r="H8" s="53">
        <v>13210</v>
      </c>
      <c r="I8" s="63"/>
      <c r="J8" s="64"/>
      <c r="K8" s="64"/>
      <c r="L8" s="64"/>
      <c r="M8" s="64"/>
      <c r="N8" s="65"/>
    </row>
    <row r="9" spans="1:16" x14ac:dyDescent="0.2">
      <c r="A9" s="44" t="s">
        <v>38</v>
      </c>
      <c r="B9" s="66" t="s">
        <v>12</v>
      </c>
      <c r="C9" s="67"/>
      <c r="D9" s="68"/>
      <c r="E9" s="48" t="s">
        <v>31</v>
      </c>
      <c r="F9" s="48" t="s">
        <v>32</v>
      </c>
      <c r="G9" s="48" t="s">
        <v>31</v>
      </c>
      <c r="H9" s="48" t="s">
        <v>32</v>
      </c>
      <c r="I9" s="62"/>
      <c r="J9" s="50"/>
      <c r="K9" s="50"/>
      <c r="L9" s="50"/>
      <c r="M9" s="50"/>
      <c r="N9" s="51"/>
    </row>
    <row r="10" spans="1:16" x14ac:dyDescent="0.2">
      <c r="A10" s="44" t="s">
        <v>33</v>
      </c>
      <c r="B10" s="52">
        <f>('Page 1'!B9)</f>
        <v>0</v>
      </c>
      <c r="C10" s="52">
        <f>'Page 1'!E9</f>
        <v>0</v>
      </c>
      <c r="D10" s="23" t="s">
        <v>34</v>
      </c>
      <c r="E10" s="53">
        <v>823</v>
      </c>
      <c r="F10" s="53">
        <v>388</v>
      </c>
      <c r="G10" s="53">
        <v>182</v>
      </c>
      <c r="H10" s="53">
        <v>276</v>
      </c>
      <c r="I10" s="54">
        <f>(E10*G10)+(E11*G11)+(E12*G12)+(F10*H10)+(F11*H11)+(F12*H12)</f>
        <v>673723</v>
      </c>
      <c r="J10" s="54" t="e">
        <f>I10/C10</f>
        <v>#DIV/0!</v>
      </c>
      <c r="K10" s="55">
        <f>'Page 1'!F9</f>
        <v>0</v>
      </c>
      <c r="L10" s="55">
        <f>'Page 1'!G9</f>
        <v>0</v>
      </c>
      <c r="M10" s="56">
        <f>'Page 1'!H9</f>
        <v>0</v>
      </c>
      <c r="N10" s="56" t="e">
        <f>(J10*M10)</f>
        <v>#DIV/0!</v>
      </c>
    </row>
    <row r="11" spans="1:16" x14ac:dyDescent="0.2">
      <c r="A11" s="44" t="s">
        <v>35</v>
      </c>
      <c r="B11" s="52">
        <f>('Page 1'!D9)</f>
        <v>0</v>
      </c>
      <c r="C11" s="58"/>
      <c r="D11" s="23" t="s">
        <v>36</v>
      </c>
      <c r="E11" s="53">
        <v>896</v>
      </c>
      <c r="F11" s="53">
        <v>460</v>
      </c>
      <c r="G11" s="53">
        <v>89</v>
      </c>
      <c r="H11" s="53">
        <v>109</v>
      </c>
      <c r="I11" s="59"/>
      <c r="J11" s="60"/>
      <c r="K11" s="60"/>
      <c r="L11" s="60"/>
      <c r="M11" s="60"/>
      <c r="N11" s="61"/>
    </row>
    <row r="12" spans="1:16" x14ac:dyDescent="0.2">
      <c r="B12" s="58"/>
      <c r="C12" s="58"/>
      <c r="D12" s="23" t="s">
        <v>37</v>
      </c>
      <c r="E12" s="53">
        <v>630</v>
      </c>
      <c r="F12" s="53">
        <v>315</v>
      </c>
      <c r="G12" s="53">
        <v>317</v>
      </c>
      <c r="H12" s="53">
        <v>277</v>
      </c>
      <c r="I12" s="63"/>
      <c r="J12" s="64"/>
      <c r="K12" s="64"/>
      <c r="L12" s="64"/>
      <c r="M12" s="64"/>
      <c r="N12" s="65"/>
    </row>
    <row r="13" spans="1:16" x14ac:dyDescent="0.2">
      <c r="A13" s="44" t="s">
        <v>38</v>
      </c>
      <c r="B13" s="69" t="s">
        <v>13</v>
      </c>
      <c r="C13" s="70"/>
      <c r="D13" s="71"/>
      <c r="E13" s="48" t="s">
        <v>31</v>
      </c>
      <c r="F13" s="48" t="s">
        <v>32</v>
      </c>
      <c r="G13" s="48" t="s">
        <v>31</v>
      </c>
      <c r="H13" s="48" t="s">
        <v>32</v>
      </c>
      <c r="I13" s="62"/>
      <c r="J13" s="50"/>
      <c r="K13" s="50"/>
      <c r="L13" s="50"/>
      <c r="M13" s="50"/>
      <c r="N13" s="51"/>
    </row>
    <row r="14" spans="1:16" x14ac:dyDescent="0.2">
      <c r="A14" s="44" t="s">
        <v>33</v>
      </c>
      <c r="B14" s="52">
        <f>('Page 1'!B10)</f>
        <v>0</v>
      </c>
      <c r="C14" s="52">
        <f>'Page 1'!E10</f>
        <v>0</v>
      </c>
      <c r="D14" s="72" t="s">
        <v>34</v>
      </c>
      <c r="E14" s="53">
        <v>832</v>
      </c>
      <c r="F14" s="53">
        <v>384</v>
      </c>
      <c r="G14" s="53">
        <v>177</v>
      </c>
      <c r="H14" s="53">
        <v>365</v>
      </c>
      <c r="I14" s="54">
        <f>(E14*G14)+(E15*G15)+(E16*G16)+(F14*H14)+(F15*H15)+(F16*H16)</f>
        <v>815153</v>
      </c>
      <c r="J14" s="54" t="e">
        <f>I14/C14</f>
        <v>#DIV/0!</v>
      </c>
      <c r="K14" s="55">
        <f>'Page 1'!F10</f>
        <v>0</v>
      </c>
      <c r="L14" s="55">
        <f>'Page 1'!G10</f>
        <v>0</v>
      </c>
      <c r="M14" s="56">
        <f>'Page 1'!H10</f>
        <v>0</v>
      </c>
      <c r="N14" s="56" t="e">
        <f>(J14*M14)</f>
        <v>#DIV/0!</v>
      </c>
    </row>
    <row r="15" spans="1:16" x14ac:dyDescent="0.2">
      <c r="A15" s="44" t="s">
        <v>35</v>
      </c>
      <c r="B15" s="52">
        <f>('Page 1'!D10)</f>
        <v>0</v>
      </c>
      <c r="C15" s="58"/>
      <c r="D15" s="23" t="s">
        <v>36</v>
      </c>
      <c r="E15" s="53">
        <v>913</v>
      </c>
      <c r="F15" s="53">
        <v>474</v>
      </c>
      <c r="G15" s="53">
        <v>103</v>
      </c>
      <c r="H15" s="53">
        <v>152</v>
      </c>
      <c r="I15" s="59"/>
      <c r="J15" s="60"/>
      <c r="K15" s="60"/>
      <c r="L15" s="60"/>
      <c r="M15" s="60"/>
      <c r="N15" s="61"/>
    </row>
    <row r="16" spans="1:16" x14ac:dyDescent="0.2">
      <c r="B16" s="58"/>
      <c r="C16" s="58"/>
      <c r="D16" s="23" t="s">
        <v>37</v>
      </c>
      <c r="E16" s="53">
        <v>643</v>
      </c>
      <c r="F16" s="53">
        <v>338</v>
      </c>
      <c r="G16" s="53">
        <v>400</v>
      </c>
      <c r="H16" s="53">
        <v>309</v>
      </c>
      <c r="I16" s="63"/>
      <c r="J16" s="64"/>
      <c r="K16" s="64"/>
      <c r="L16" s="64"/>
      <c r="M16" s="64"/>
      <c r="N16" s="65"/>
    </row>
    <row r="17" spans="2:14" x14ac:dyDescent="0.2">
      <c r="B17" s="73" t="s">
        <v>39</v>
      </c>
      <c r="C17" s="74"/>
      <c r="D17" s="74"/>
      <c r="E17" s="74"/>
      <c r="F17" s="74"/>
      <c r="G17" s="74"/>
      <c r="H17" s="74"/>
      <c r="I17" s="74"/>
      <c r="J17" s="74"/>
      <c r="K17" s="74"/>
      <c r="L17" s="74"/>
      <c r="M17" s="75"/>
      <c r="N17" s="56" t="e">
        <f>(N6+N10+N14)</f>
        <v>#DIV/0!</v>
      </c>
    </row>
    <row r="18" spans="2:14" ht="42.6" customHeight="1" x14ac:dyDescent="0.2">
      <c r="B18" s="76" t="s">
        <v>45</v>
      </c>
      <c r="C18" s="14"/>
      <c r="D18" s="14"/>
      <c r="E18" s="14"/>
      <c r="F18" s="14"/>
      <c r="G18" s="14"/>
      <c r="H18" s="14"/>
      <c r="I18" s="14"/>
      <c r="J18" s="14"/>
      <c r="K18" s="14"/>
      <c r="L18" s="14"/>
      <c r="M18" s="14"/>
      <c r="N18" s="14"/>
    </row>
  </sheetData>
  <sheetProtection algorithmName="SHA-512" hashValue="gcgo50zhihsemEiySj4WpwFgjnFhSY+MxtjPGzm/2hgBiBmL1IdegyQyMILTU300zP7r9mA4WSJy2A4qZQBFug==" saltValue="+1znq6mww9anKt3zBLMAWQ==" spinCount="100000" sheet="1" objects="1" scenarios="1"/>
  <mergeCells count="17">
    <mergeCell ref="E4:F4"/>
    <mergeCell ref="G4:H4"/>
    <mergeCell ref="A2:N2"/>
    <mergeCell ref="A1:N1"/>
    <mergeCell ref="A3:N3"/>
    <mergeCell ref="I5:N5"/>
    <mergeCell ref="B8:C8"/>
    <mergeCell ref="I7:N8"/>
    <mergeCell ref="I9:N9"/>
    <mergeCell ref="I11:N12"/>
    <mergeCell ref="B5:D5"/>
    <mergeCell ref="I15:N16"/>
    <mergeCell ref="B17:M17"/>
    <mergeCell ref="B18:N18"/>
    <mergeCell ref="B9:D9"/>
    <mergeCell ref="B13:D13"/>
    <mergeCell ref="I13:N1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B4080821AA134F89834CF7D9B9745A" ma:contentTypeVersion="121" ma:contentTypeDescription="Create a new document." ma:contentTypeScope="" ma:versionID="abb667a26a75bcade0aa51d8a20ecf56">
  <xsd:schema xmlns:xsd="http://www.w3.org/2001/XMLSchema" xmlns:xs="http://www.w3.org/2001/XMLSchema" xmlns:p="http://schemas.microsoft.com/office/2006/metadata/properties" xmlns:ns2="0973847d-4e2d-4513-b7a2-e0d7c53ab0e0" xmlns:ns3="33ff6f9f-7e4e-4c38-8f32-f9f67dacea71" targetNamespace="http://schemas.microsoft.com/office/2006/metadata/properties" ma:root="true" ma:fieldsID="b84be92cf0f13fcdc601a30f5b0e4de9" ns2:_="" ns3:_="">
    <xsd:import namespace="0973847d-4e2d-4513-b7a2-e0d7c53ab0e0"/>
    <xsd:import namespace="33ff6f9f-7e4e-4c38-8f32-f9f67dacea7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Approved_x002f_Pending" minOccurs="0"/>
                <xsd:element ref="ns2:SharedWithUsers" minOccurs="0"/>
                <xsd:element ref="ns2:SharedWithDetail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73847d-4e2d-4513-b7a2-e0d7c53ab0e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ff6f9f-7e4e-4c38-8f32-f9f67dacea7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Approved_x002f_Pending" ma:index="13" nillable="true" ma:displayName="Approved/Pending" ma:internalName="Approved_x002f_Pending">
      <xsd:simpleType>
        <xsd:restriction base="dms:Text">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pproved_x002f_Pending xmlns="33ff6f9f-7e4e-4c38-8f32-f9f67dacea71" xsi:nil="true"/>
    <_dlc_DocId xmlns="0973847d-4e2d-4513-b7a2-e0d7c53ab0e0">JVJ45S77HCCX-1030590543-678</_dlc_DocId>
    <_dlc_DocIdUrl xmlns="0973847d-4e2d-4513-b7a2-e0d7c53ab0e0">
      <Url>https://nysemail.sharepoint.com/sites/healthcch/bsfpfms/_layouts/15/DocIdRedir.aspx?ID=JVJ45S77HCCX-1030590543-678</Url>
      <Description>JVJ45S77HCCX-1030590543-678</Description>
    </_dlc_DocIdUrl>
  </documentManagement>
</p:properties>
</file>

<file path=customXml/itemProps1.xml><?xml version="1.0" encoding="utf-8"?>
<ds:datastoreItem xmlns:ds="http://schemas.openxmlformats.org/officeDocument/2006/customXml" ds:itemID="{F5457ACA-6DC9-4951-971E-91FB052E77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73847d-4e2d-4513-b7a2-e0d7c53ab0e0"/>
    <ds:schemaRef ds:uri="33ff6f9f-7e4e-4c38-8f32-f9f67dacea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51DB59-7110-4C16-81F1-BEF73A3BF584}">
  <ds:schemaRefs>
    <ds:schemaRef ds:uri="http://schemas.microsoft.com/sharepoint/events"/>
  </ds:schemaRefs>
</ds:datastoreItem>
</file>

<file path=customXml/itemProps3.xml><?xml version="1.0" encoding="utf-8"?>
<ds:datastoreItem xmlns:ds="http://schemas.openxmlformats.org/officeDocument/2006/customXml" ds:itemID="{1875D507-8CBC-44B7-9922-B6F1B4E16FAC}">
  <ds:schemaRefs>
    <ds:schemaRef ds:uri="http://schemas.microsoft.com/sharepoint/v3/contenttype/forms"/>
  </ds:schemaRefs>
</ds:datastoreItem>
</file>

<file path=customXml/itemProps4.xml><?xml version="1.0" encoding="utf-8"?>
<ds:datastoreItem xmlns:ds="http://schemas.openxmlformats.org/officeDocument/2006/customXml" ds:itemID="{83EC9AE3-4252-484A-A79C-1C2FC7679B77}">
  <ds:schemaRefs>
    <ds:schemaRef ds:uri="http://schemas.microsoft.com/office/2006/documentManagement/types"/>
    <ds:schemaRef ds:uri="http://purl.org/dc/terms/"/>
    <ds:schemaRef ds:uri="33ff6f9f-7e4e-4c38-8f32-f9f67dacea71"/>
    <ds:schemaRef ds:uri="http://www.w3.org/XML/1998/namespac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0973847d-4e2d-4513-b7a2-e0d7c53ab0e0"/>
    <ds:schemaRef ds:uri="http://purl.org/dc/dcmitype/"/>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Page 1</vt:lpstr>
      <vt:lpstr>Page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McPartland, Kelsey L (HEALTH)</dc:creator>
  <cp:keywords/>
  <dc:description/>
  <cp:lastModifiedBy>Nary, Cheryl (DOH)</cp:lastModifiedBy>
  <cp:revision/>
  <cp:lastPrinted>2025-03-07T16:28:51Z</cp:lastPrinted>
  <dcterms:created xsi:type="dcterms:W3CDTF">2024-10-29T13:24:08Z</dcterms:created>
  <dcterms:modified xsi:type="dcterms:W3CDTF">2025-07-24T14:53:50Z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0x010100D6B4080821AA134F89834CF7D9B9745A</vt:lpwstr>
  </property>
  <property fmtid="{D5CDD505-2E9C-101B-9397-08002B2CF9AE}" pid="3" name="_dlc_DocIdItemGuid">
    <vt:lpwstr>dde011f5-f227-442f-a8de-5c36f5859196</vt:lpwstr>
  </property>
</Properties>
</file>