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nysemail-my.sharepoint.com/personal/eryn_keefe_health_ny_gov/Documents/Desktop/"/>
    </mc:Choice>
  </mc:AlternateContent>
  <xr:revisionPtr revIDLastSave="0" documentId="8_{0D3D2E4E-386A-46F6-9C0D-5D1638012726}" xr6:coauthVersionLast="47" xr6:coauthVersionMax="47" xr10:uidLastSave="{00000000-0000-0000-0000-000000000000}"/>
  <bookViews>
    <workbookView xWindow="28680" yWindow="1770" windowWidth="29040" windowHeight="15720" activeTab="1" xr2:uid="{8E023099-40F5-407A-A91B-83991BCF5467}"/>
  </bookViews>
  <sheets>
    <sheet name="Amendment Information" sheetId="3" r:id="rId1"/>
    <sheet name="Instructions" sheetId="2" r:id="rId2"/>
    <sheet name="Cost Proposal"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 i="1" l="1"/>
  <c r="J13" i="1"/>
  <c r="J11" i="1"/>
  <c r="I12" i="1"/>
  <c r="K12" i="1" s="1"/>
  <c r="I13" i="1"/>
  <c r="K13" i="1" s="1"/>
  <c r="I11" i="1"/>
  <c r="K11" i="1" s="1"/>
  <c r="H7" i="1" l="1"/>
  <c r="J7" i="1" s="1"/>
  <c r="H6" i="1"/>
  <c r="J6" i="1" s="1"/>
  <c r="G9" i="1"/>
  <c r="I9" i="1" s="1"/>
  <c r="H9" i="1"/>
  <c r="J9" i="1" s="1"/>
  <c r="H8" i="1"/>
  <c r="J8" i="1" s="1"/>
  <c r="G8" i="1"/>
  <c r="I8" i="1" s="1"/>
  <c r="G7" i="1"/>
  <c r="I7" i="1" s="1"/>
  <c r="G6" i="1"/>
  <c r="I6" i="1" s="1"/>
  <c r="J14" i="1" l="1"/>
  <c r="I14" i="1"/>
  <c r="K7" i="1"/>
  <c r="K6" i="1"/>
  <c r="K8" i="1"/>
  <c r="K9" i="1"/>
  <c r="K14" i="1" l="1"/>
  <c r="K16" i="1" s="1"/>
  <c r="I15" i="1"/>
  <c r="K15" i="1" s="1"/>
  <c r="K17" i="1" s="1"/>
</calcChain>
</file>

<file path=xl/sharedStrings.xml><?xml version="1.0" encoding="utf-8"?>
<sst xmlns="http://schemas.openxmlformats.org/spreadsheetml/2006/main" count="39" uniqueCount="36">
  <si>
    <t>Per Unit Price/Cost Year 1</t>
  </si>
  <si>
    <t>Monthly Estimate before Reassessments
(Year 1)</t>
  </si>
  <si>
    <t>Monthly Estimated Cost before Reassessments (Year 1)</t>
  </si>
  <si>
    <t>Year 1 Cost</t>
  </si>
  <si>
    <t>Year 2-5 Cost</t>
  </si>
  <si>
    <t>Total Cost</t>
  </si>
  <si>
    <t>Mailings</t>
  </si>
  <si>
    <t>Assessments/Reassessments (all components)</t>
  </si>
  <si>
    <t>Project Management, Training, and Back-Office Support (Including Staff)</t>
  </si>
  <si>
    <t>Operations (including Facilities, Website hosting, SFTP) Not Including Staff</t>
  </si>
  <si>
    <t>Materials, Design, and Literacy</t>
  </si>
  <si>
    <t>INSTRUCTIONS:</t>
  </si>
  <si>
    <t>Please fill in ONLY the yellow highlighted cells to calculate a Total Evaluated Bid Price for Attachment B: Cost Proposal.</t>
  </si>
  <si>
    <t>BIDDER NAME:</t>
  </si>
  <si>
    <t>Core Services</t>
  </si>
  <si>
    <t>IRPs</t>
  </si>
  <si>
    <t>Calls</t>
  </si>
  <si>
    <t>Operational Fees</t>
  </si>
  <si>
    <t>Year 1 Monthly Rate</t>
  </si>
  <si>
    <t>Years 2-5 Monthly Rate</t>
  </si>
  <si>
    <t>Anticipated Months</t>
  </si>
  <si>
    <t>Total Evaluated Bid Price</t>
  </si>
  <si>
    <t>Total Contract Value, Incumbent</t>
  </si>
  <si>
    <t>Total Contract Value, Non-Incumbent</t>
  </si>
  <si>
    <t>* Transition Costs of 1/6 the Year 1 total will be included in the Total Contract Value only if a non-incumbent contractor is awarded the contract and are calculated here for informational purposes only.</t>
  </si>
  <si>
    <t>Calculated Transition Costs (Non-Incumbent)*</t>
  </si>
  <si>
    <t>Per Unit Price/Cost Years 2-5</t>
  </si>
  <si>
    <t>Monthly Estimate with Reassessments
(Years 2-5)</t>
  </si>
  <si>
    <t>Monthly Estimate Cost with Reassessments
(Years 2-5)</t>
  </si>
  <si>
    <t>Years 2-5 Cost</t>
  </si>
  <si>
    <t>Instructions:</t>
  </si>
  <si>
    <r>
      <t xml:space="preserve">To complete the Cost Proposal, Bidders must fill in the highlighted cells to calculate a Total Evaluated Bid Price. The Bidder must submit a completed </t>
    </r>
    <r>
      <rPr>
        <b/>
        <sz val="12"/>
        <color theme="1"/>
        <rFont val="Arial"/>
        <family val="2"/>
      </rPr>
      <t>Attachment B - Cost Proposal</t>
    </r>
    <r>
      <rPr>
        <sz val="12"/>
        <color theme="1"/>
        <rFont val="Arial"/>
        <family val="2"/>
      </rPr>
      <t xml:space="preserve"> and shall comply with the format and content requirements as detailed in the RFP. Failure to comply with the format and content requirements may result in disqualification. </t>
    </r>
    <r>
      <rPr>
        <sz val="12"/>
        <color rgb="FFFF0000"/>
        <rFont val="Arial"/>
        <family val="2"/>
      </rPr>
      <t xml:space="preserve">The bid price is to cover the cost of furnishing all the product(s) / services sought to be procured, including but not limited to travel, materials, equipment, overhead, profit and labor to the satisfaction of the Department and the performance of all work set forth in said specifications. </t>
    </r>
  </si>
  <si>
    <t>The following are official modifications, which are hereby incorporated into RFP #C041977: New York State Independent Assessor Program Services.</t>
  </si>
  <si>
    <r>
      <t>Deleted language appears in strikethrough (“</t>
    </r>
    <r>
      <rPr>
        <strike/>
        <sz val="11"/>
        <color theme="1"/>
        <rFont val="Arial"/>
        <family val="2"/>
      </rPr>
      <t>xxx</t>
    </r>
    <r>
      <rPr>
        <sz val="11"/>
        <color theme="1"/>
        <rFont val="Arial"/>
        <family val="2"/>
      </rPr>
      <t xml:space="preserve">”) and added language appears in </t>
    </r>
    <r>
      <rPr>
        <sz val="11"/>
        <color rgb="FFFF0000"/>
        <rFont val="Arial"/>
        <family val="2"/>
      </rPr>
      <t>red</t>
    </r>
    <r>
      <rPr>
        <sz val="11"/>
        <color theme="1"/>
        <rFont val="Arial"/>
        <family val="2"/>
      </rPr>
      <t xml:space="preserve"> text.</t>
    </r>
  </si>
  <si>
    <t>Bidders should review all documents in their entirety to ensure all amended language is incorporated into proposals.</t>
  </si>
  <si>
    <t xml:space="preserve">The information contained in this amended Attachment B - Cost Proposal prevails over the original RFP language.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</si>
</sst>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_(* #,##0_);_(* \(#,##0\);_(* &quot;-&quot;??_);_(@_)"/>
    <numFmt numFmtId="165" formatCode="&quot;$&quot;#,##0.00"/>
  </numFmts>
  <fonts count="17" x14ac:knownFonts="1">
    <font>
      <sz val="11"/>
      <color theme="1"/>
      <name val="Calibri"/>
      <family val="2"/>
      <scheme val="minor"/>
    </font>
    <font>
      <sz val="11"/>
      <color theme="1"/>
      <name val="Calibri"/>
      <family val="2"/>
      <scheme val="minor"/>
    </font>
    <font>
      <b/>
      <sz val="11"/>
      <color theme="1"/>
      <name val="Arial"/>
    </font>
    <font>
      <u/>
      <sz val="11"/>
      <color theme="1"/>
      <name val="Arial"/>
    </font>
    <font>
      <sz val="11"/>
      <color theme="1"/>
      <name val="Arial"/>
    </font>
    <font>
      <sz val="11"/>
      <color theme="0"/>
      <name val="Calibri"/>
      <scheme val="minor"/>
    </font>
    <font>
      <i/>
      <sz val="11"/>
      <color theme="1"/>
      <name val="Arial"/>
    </font>
    <font>
      <i/>
      <sz val="11"/>
      <color theme="1"/>
      <name val="Arial"/>
      <family val="2"/>
    </font>
    <font>
      <b/>
      <i/>
      <sz val="11"/>
      <color theme="1"/>
      <name val="Arial"/>
    </font>
    <font>
      <b/>
      <sz val="14"/>
      <color theme="0"/>
      <name val="Arial"/>
    </font>
    <font>
      <sz val="12"/>
      <color theme="1"/>
      <name val="Arial"/>
      <family val="2"/>
    </font>
    <font>
      <b/>
      <sz val="12"/>
      <color theme="1"/>
      <name val="Arial"/>
      <family val="2"/>
    </font>
    <font>
      <u/>
      <sz val="11"/>
      <color theme="10"/>
      <name val="Calibri"/>
      <family val="2"/>
      <scheme val="minor"/>
    </font>
    <font>
      <sz val="11"/>
      <color rgb="FFFF0000"/>
      <name val="Arial"/>
      <family val="2"/>
    </font>
    <font>
      <sz val="12"/>
      <color rgb="FFFF0000"/>
      <name val="Arial"/>
      <family val="2"/>
    </font>
    <font>
      <sz val="11"/>
      <color theme="1"/>
      <name val="Arial"/>
      <family val="2"/>
    </font>
    <font>
      <strike/>
      <sz val="11"/>
      <color theme="1"/>
      <name val="Arial"/>
      <family val="2"/>
    </font>
  </fonts>
  <fills count="8">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theme="0"/>
        <bgColor indexed="64"/>
      </patternFill>
    </fill>
    <fill>
      <patternFill patternType="solid">
        <fgColor theme="4"/>
      </patternFill>
    </fill>
    <fill>
      <patternFill patternType="solid">
        <fgColor theme="2"/>
        <bgColor indexed="64"/>
      </patternFill>
    </fill>
    <fill>
      <patternFill patternType="lightUp">
        <bgColor theme="2" tint="-9.9978637043366805E-2"/>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indexed="64"/>
      </left>
      <right style="thin">
        <color indexed="64"/>
      </right>
      <top/>
      <bottom style="thin">
        <color rgb="FF000000"/>
      </bottom>
      <diagonal/>
    </border>
  </borders>
  <cellStyleXfs count="4">
    <xf numFmtId="0" fontId="0" fillId="0" borderId="0"/>
    <xf numFmtId="44" fontId="1" fillId="0" borderId="0" applyFont="0" applyFill="0" applyBorder="0" applyAlignment="0" applyProtection="0"/>
    <xf numFmtId="0" fontId="5" fillId="5" borderId="0" applyNumberFormat="0" applyBorder="0" applyAlignment="0" applyProtection="0"/>
    <xf numFmtId="0" fontId="12" fillId="0" borderId="0" applyNumberFormat="0" applyFill="0" applyBorder="0" applyAlignment="0" applyProtection="0"/>
  </cellStyleXfs>
  <cellXfs count="48">
    <xf numFmtId="0" fontId="0" fillId="0" borderId="0" xfId="0"/>
    <xf numFmtId="0" fontId="3" fillId="0" borderId="0" xfId="0" applyFont="1"/>
    <xf numFmtId="0" fontId="4" fillId="0" borderId="0" xfId="0" applyFont="1"/>
    <xf numFmtId="0" fontId="2" fillId="2" borderId="1" xfId="0" applyFont="1" applyFill="1" applyBorder="1" applyAlignment="1">
      <alignment horizontal="center" vertical="center" wrapText="1"/>
    </xf>
    <xf numFmtId="44" fontId="4" fillId="4" borderId="1" xfId="1" applyFont="1" applyFill="1" applyBorder="1"/>
    <xf numFmtId="44" fontId="4" fillId="4" borderId="1" xfId="0" applyNumberFormat="1" applyFont="1" applyFill="1" applyBorder="1"/>
    <xf numFmtId="44" fontId="4" fillId="4" borderId="2" xfId="0" applyNumberFormat="1" applyFont="1" applyFill="1" applyBorder="1"/>
    <xf numFmtId="8" fontId="4" fillId="3" borderId="1" xfId="0" applyNumberFormat="1" applyFont="1" applyFill="1" applyBorder="1"/>
    <xf numFmtId="8" fontId="4" fillId="3" borderId="4" xfId="0" applyNumberFormat="1" applyFont="1" applyFill="1" applyBorder="1"/>
    <xf numFmtId="8" fontId="4" fillId="3" borderId="4" xfId="0" applyNumberFormat="1" applyFont="1" applyFill="1" applyBorder="1" applyAlignment="1">
      <alignment vertical="center"/>
    </xf>
    <xf numFmtId="0" fontId="2" fillId="2" borderId="5" xfId="0" applyFont="1" applyFill="1" applyBorder="1" applyAlignment="1">
      <alignment horizontal="center" vertical="center" wrapText="1"/>
    </xf>
    <xf numFmtId="164" fontId="4" fillId="4" borderId="4" xfId="0" applyNumberFormat="1" applyFont="1" applyFill="1" applyBorder="1"/>
    <xf numFmtId="164" fontId="4" fillId="4" borderId="4" xfId="0" applyNumberFormat="1" applyFont="1" applyFill="1" applyBorder="1" applyAlignment="1">
      <alignment vertical="center"/>
    </xf>
    <xf numFmtId="44" fontId="4" fillId="4" borderId="4" xfId="0" applyNumberFormat="1" applyFont="1" applyFill="1" applyBorder="1"/>
    <xf numFmtId="44" fontId="4" fillId="4" borderId="4" xfId="1" applyNumberFormat="1" applyFont="1" applyFill="1" applyBorder="1"/>
    <xf numFmtId="3" fontId="4" fillId="4" borderId="1" xfId="0" applyNumberFormat="1" applyFont="1" applyFill="1" applyBorder="1"/>
    <xf numFmtId="44" fontId="4" fillId="4" borderId="8" xfId="0" applyNumberFormat="1" applyFont="1" applyFill="1" applyBorder="1"/>
    <xf numFmtId="44" fontId="4" fillId="4" borderId="12" xfId="0" applyNumberFormat="1" applyFont="1" applyFill="1" applyBorder="1"/>
    <xf numFmtId="44" fontId="4" fillId="4" borderId="12" xfId="1" applyNumberFormat="1" applyFont="1" applyFill="1" applyBorder="1"/>
    <xf numFmtId="0" fontId="8" fillId="2" borderId="1" xfId="0" applyFont="1" applyFill="1" applyBorder="1" applyAlignment="1">
      <alignment horizontal="center" wrapText="1"/>
    </xf>
    <xf numFmtId="44" fontId="6" fillId="6" borderId="8" xfId="0" applyNumberFormat="1" applyFont="1" applyFill="1" applyBorder="1"/>
    <xf numFmtId="44" fontId="6" fillId="6" borderId="8" xfId="1" applyNumberFormat="1" applyFont="1" applyFill="1" applyBorder="1"/>
    <xf numFmtId="44" fontId="6" fillId="6" borderId="6" xfId="0" applyNumberFormat="1" applyFont="1" applyFill="1" applyBorder="1"/>
    <xf numFmtId="0" fontId="9" fillId="5" borderId="7" xfId="2" applyFont="1" applyBorder="1" applyAlignment="1">
      <alignment horizontal="center" vertical="center" wrapText="1"/>
    </xf>
    <xf numFmtId="165" fontId="9" fillId="5" borderId="13" xfId="2" applyNumberFormat="1" applyFont="1" applyBorder="1" applyAlignment="1">
      <alignment horizontal="center" vertical="center" wrapText="1"/>
    </xf>
    <xf numFmtId="0" fontId="2" fillId="7" borderId="5" xfId="0" applyFont="1" applyFill="1" applyBorder="1" applyAlignment="1">
      <alignment horizontal="center" vertical="center" wrapText="1"/>
    </xf>
    <xf numFmtId="44" fontId="4" fillId="7" borderId="4" xfId="0" applyNumberFormat="1" applyFont="1" applyFill="1" applyBorder="1"/>
    <xf numFmtId="8" fontId="4" fillId="7" borderId="4" xfId="0" applyNumberFormat="1" applyFont="1" applyFill="1" applyBorder="1"/>
    <xf numFmtId="164" fontId="4" fillId="7" borderId="4" xfId="0" applyNumberFormat="1" applyFont="1" applyFill="1" applyBorder="1" applyAlignment="1">
      <alignment vertical="center"/>
    </xf>
    <xf numFmtId="8" fontId="4" fillId="7" borderId="4" xfId="0" applyNumberFormat="1" applyFont="1" applyFill="1" applyBorder="1" applyAlignment="1">
      <alignment vertical="center"/>
    </xf>
    <xf numFmtId="0" fontId="2" fillId="0" borderId="0" xfId="0" applyFont="1" applyAlignment="1">
      <alignment vertical="center"/>
    </xf>
    <xf numFmtId="0" fontId="4" fillId="0" borderId="0" xfId="0" applyFont="1" applyAlignment="1">
      <alignment vertical="center"/>
    </xf>
    <xf numFmtId="0" fontId="4" fillId="0" borderId="1" xfId="0" applyFont="1" applyBorder="1" applyAlignment="1">
      <alignment vertical="center" wrapText="1"/>
    </xf>
    <xf numFmtId="0" fontId="4" fillId="0" borderId="4" xfId="0" applyFont="1" applyBorder="1" applyAlignment="1">
      <alignment vertical="center" wrapText="1"/>
    </xf>
    <xf numFmtId="0" fontId="4" fillId="7" borderId="4" xfId="0" applyFont="1" applyFill="1" applyBorder="1" applyAlignment="1">
      <alignment vertical="center" wrapText="1"/>
    </xf>
    <xf numFmtId="0" fontId="0" fillId="0" borderId="0" xfId="0" applyAlignment="1">
      <alignment vertical="center"/>
    </xf>
    <xf numFmtId="8" fontId="2" fillId="2" borderId="5" xfId="0" applyNumberFormat="1" applyFont="1" applyFill="1" applyBorder="1" applyAlignment="1">
      <alignment horizontal="center" vertical="center" wrapText="1"/>
    </xf>
    <xf numFmtId="0" fontId="10" fillId="0" borderId="0" xfId="0" applyFont="1" applyAlignment="1">
      <alignment horizontal="justify" vertical="center"/>
    </xf>
    <xf numFmtId="0" fontId="10" fillId="0" borderId="0" xfId="0" applyFont="1" applyAlignment="1">
      <alignment horizontal="left" vertical="center" wrapText="1"/>
    </xf>
    <xf numFmtId="0" fontId="10" fillId="3" borderId="0" xfId="0" applyFont="1" applyFill="1" applyAlignment="1">
      <alignment horizontal="center"/>
    </xf>
    <xf numFmtId="0" fontId="14" fillId="0" borderId="0" xfId="3" applyFont="1" applyAlignment="1">
      <alignment horizontal="justify" vertical="center"/>
    </xf>
    <xf numFmtId="0" fontId="15" fillId="0" borderId="0" xfId="0" applyFont="1" applyAlignment="1">
      <alignment vertical="center"/>
    </xf>
    <xf numFmtId="0" fontId="4" fillId="3" borderId="0" xfId="0" applyFont="1" applyFill="1" applyAlignment="1"/>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7" fillId="0" borderId="0" xfId="0" applyFont="1" applyAlignment="1">
      <alignment horizontal="center" vertical="center" wrapText="1"/>
    </xf>
    <xf numFmtId="0" fontId="7" fillId="0" borderId="3" xfId="0" applyFont="1" applyBorder="1" applyAlignment="1">
      <alignment horizontal="center" vertical="center" wrapText="1"/>
    </xf>
  </cellXfs>
  <cellStyles count="4">
    <cellStyle name="Accent1" xfId="2" builtinId="29"/>
    <cellStyle name="Currency" xfId="1" builtinId="4"/>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85459-2B24-4BB0-B008-8EC1EA2838DF}">
  <sheetPr>
    <tabColor rgb="FFFF0000"/>
  </sheetPr>
  <dimension ref="A1:A7"/>
  <sheetViews>
    <sheetView workbookViewId="0">
      <selection activeCell="J21" sqref="J21"/>
    </sheetView>
  </sheetViews>
  <sheetFormatPr defaultRowHeight="14.5" x14ac:dyDescent="0.35"/>
  <sheetData>
    <row r="1" spans="1:1" x14ac:dyDescent="0.35">
      <c r="A1" s="41" t="s">
        <v>32</v>
      </c>
    </row>
    <row r="2" spans="1:1" x14ac:dyDescent="0.35">
      <c r="A2" s="41"/>
    </row>
    <row r="3" spans="1:1" x14ac:dyDescent="0.35">
      <c r="A3" s="41" t="s">
        <v>33</v>
      </c>
    </row>
    <row r="4" spans="1:1" x14ac:dyDescent="0.35">
      <c r="A4" s="41"/>
    </row>
    <row r="5" spans="1:1" x14ac:dyDescent="0.35">
      <c r="A5" s="41" t="s">
        <v>35</v>
      </c>
    </row>
    <row r="6" spans="1:1" x14ac:dyDescent="0.35">
      <c r="A6" s="41"/>
    </row>
    <row r="7" spans="1:1" x14ac:dyDescent="0.35">
      <c r="A7" s="41" t="s">
        <v>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EE53B-FC5F-4C8C-A664-7C6B0C31085D}">
  <dimension ref="A1:A4"/>
  <sheetViews>
    <sheetView tabSelected="1" workbookViewId="0">
      <selection activeCell="A6" sqref="A6"/>
    </sheetView>
  </sheetViews>
  <sheetFormatPr defaultRowHeight="14.5" x14ac:dyDescent="0.35"/>
  <cols>
    <col min="1" max="1" width="112.26953125" customWidth="1"/>
  </cols>
  <sheetData>
    <row r="1" spans="1:1" ht="15.5" x14ac:dyDescent="0.35">
      <c r="A1" s="39" t="s">
        <v>30</v>
      </c>
    </row>
    <row r="2" spans="1:1" ht="93" x14ac:dyDescent="0.35">
      <c r="A2" s="38" t="s">
        <v>31</v>
      </c>
    </row>
    <row r="3" spans="1:1" ht="15.5" x14ac:dyDescent="0.35">
      <c r="A3" s="37"/>
    </row>
    <row r="4" spans="1:1" ht="15.5" x14ac:dyDescent="0.35">
      <c r="A4" s="4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6A97E-3B5B-4D3E-BAE9-D1DC09BFA47F}">
  <dimension ref="B1:L18"/>
  <sheetViews>
    <sheetView workbookViewId="0">
      <selection activeCell="J9" sqref="J9"/>
    </sheetView>
  </sheetViews>
  <sheetFormatPr defaultRowHeight="15" customHeight="1" x14ac:dyDescent="0.35"/>
  <cols>
    <col min="2" max="2" width="22.81640625" style="35" customWidth="1"/>
    <col min="3" max="3" width="13.54296875" customWidth="1"/>
    <col min="4" max="4" width="14.26953125" customWidth="1"/>
    <col min="5" max="5" width="17" customWidth="1"/>
    <col min="6" max="6" width="17.453125" customWidth="1"/>
    <col min="7" max="7" width="18.453125" customWidth="1"/>
    <col min="8" max="9" width="17.1796875" customWidth="1"/>
    <col min="10" max="10" width="19.81640625" customWidth="1"/>
    <col min="11" max="11" width="27.453125" customWidth="1"/>
  </cols>
  <sheetData>
    <row r="1" spans="2:12" ht="14.5" x14ac:dyDescent="0.35">
      <c r="B1" s="30" t="s">
        <v>11</v>
      </c>
      <c r="C1" s="1" t="s">
        <v>12</v>
      </c>
      <c r="D1" s="2"/>
      <c r="E1" s="2"/>
      <c r="F1" s="2"/>
      <c r="G1" s="2"/>
      <c r="H1" s="2"/>
      <c r="I1" s="2"/>
      <c r="J1" s="2"/>
      <c r="K1" s="2"/>
      <c r="L1" s="2"/>
    </row>
    <row r="2" spans="2:12" ht="14.5" x14ac:dyDescent="0.35">
      <c r="B2" s="31"/>
      <c r="C2" s="2"/>
      <c r="D2" s="2"/>
      <c r="E2" s="2"/>
      <c r="F2" s="2"/>
      <c r="G2" s="2"/>
      <c r="H2" s="2"/>
      <c r="I2" s="2"/>
      <c r="J2" s="2"/>
      <c r="K2" s="2"/>
      <c r="L2" s="2"/>
    </row>
    <row r="3" spans="2:12" ht="14.5" customHeight="1" x14ac:dyDescent="0.35">
      <c r="B3" s="30" t="s">
        <v>13</v>
      </c>
      <c r="C3" s="42"/>
      <c r="D3" s="42"/>
      <c r="E3" s="42"/>
      <c r="F3" s="42"/>
      <c r="G3" s="42"/>
      <c r="H3" s="42"/>
      <c r="I3" s="2"/>
      <c r="J3" s="2"/>
      <c r="K3" s="2"/>
      <c r="L3" s="2"/>
    </row>
    <row r="4" spans="2:12" ht="14.5" x14ac:dyDescent="0.35">
      <c r="B4" s="31"/>
      <c r="C4" s="2"/>
      <c r="D4" s="2"/>
      <c r="E4" s="2"/>
      <c r="F4" s="2"/>
      <c r="G4" s="2"/>
      <c r="H4" s="2"/>
      <c r="I4" s="2"/>
      <c r="J4" s="2"/>
      <c r="K4" s="2"/>
      <c r="L4" s="2"/>
    </row>
    <row r="5" spans="2:12" ht="56" x14ac:dyDescent="0.35">
      <c r="B5" s="3" t="s">
        <v>14</v>
      </c>
      <c r="C5" s="3" t="s">
        <v>0</v>
      </c>
      <c r="D5" s="3" t="s">
        <v>26</v>
      </c>
      <c r="E5" s="3" t="s">
        <v>1</v>
      </c>
      <c r="F5" s="3" t="s">
        <v>27</v>
      </c>
      <c r="G5" s="3" t="s">
        <v>2</v>
      </c>
      <c r="H5" s="3" t="s">
        <v>28</v>
      </c>
      <c r="I5" s="3" t="s">
        <v>3</v>
      </c>
      <c r="J5" s="3" t="s">
        <v>29</v>
      </c>
      <c r="K5" s="3" t="s">
        <v>5</v>
      </c>
      <c r="L5" s="2"/>
    </row>
    <row r="6" spans="2:12" ht="14.5" x14ac:dyDescent="0.35">
      <c r="B6" s="32" t="s">
        <v>6</v>
      </c>
      <c r="C6" s="7"/>
      <c r="D6" s="7"/>
      <c r="E6" s="15">
        <v>48200</v>
      </c>
      <c r="F6" s="15">
        <v>148668</v>
      </c>
      <c r="G6" s="4">
        <f>PRODUCT(C6*E6)</f>
        <v>0</v>
      </c>
      <c r="H6" s="4">
        <f>D6*F6</f>
        <v>0</v>
      </c>
      <c r="I6" s="5">
        <f>G6*12</f>
        <v>0</v>
      </c>
      <c r="J6" s="6">
        <f>H6*12*4</f>
        <v>0</v>
      </c>
      <c r="K6" s="5">
        <f>SUM(I6:J6)</f>
        <v>0</v>
      </c>
      <c r="L6" s="2"/>
    </row>
    <row r="7" spans="2:12" ht="28" x14ac:dyDescent="0.35">
      <c r="B7" s="32" t="s">
        <v>7</v>
      </c>
      <c r="C7" s="7"/>
      <c r="D7" s="7"/>
      <c r="E7" s="15">
        <v>10000</v>
      </c>
      <c r="F7" s="15">
        <v>49000</v>
      </c>
      <c r="G7" s="4">
        <f>C7*E7</f>
        <v>0</v>
      </c>
      <c r="H7" s="4">
        <f>D7*F7</f>
        <v>0</v>
      </c>
      <c r="I7" s="5">
        <f>G7*12</f>
        <v>0</v>
      </c>
      <c r="J7" s="6">
        <f>H7*12*4</f>
        <v>0</v>
      </c>
      <c r="K7" s="5">
        <f>SUM(I7:J7)</f>
        <v>0</v>
      </c>
      <c r="L7" s="2"/>
    </row>
    <row r="8" spans="2:12" ht="14.5" x14ac:dyDescent="0.35">
      <c r="B8" s="32" t="s">
        <v>15</v>
      </c>
      <c r="C8" s="7"/>
      <c r="D8" s="7"/>
      <c r="E8" s="15">
        <v>600</v>
      </c>
      <c r="F8" s="15">
        <v>3000</v>
      </c>
      <c r="G8" s="4">
        <f>C8*E8</f>
        <v>0</v>
      </c>
      <c r="H8" s="4">
        <f>D8*F8</f>
        <v>0</v>
      </c>
      <c r="I8" s="5">
        <f>G8*12</f>
        <v>0</v>
      </c>
      <c r="J8" s="6">
        <f>H8*12*4</f>
        <v>0</v>
      </c>
      <c r="K8" s="5">
        <f>SUM(I8:J8)</f>
        <v>0</v>
      </c>
      <c r="L8" s="2"/>
    </row>
    <row r="9" spans="2:12" ht="14.5" x14ac:dyDescent="0.35">
      <c r="B9" s="32" t="s">
        <v>16</v>
      </c>
      <c r="C9" s="7"/>
      <c r="D9" s="7"/>
      <c r="E9" s="15">
        <v>100000</v>
      </c>
      <c r="F9" s="15">
        <v>350000</v>
      </c>
      <c r="G9" s="4">
        <f>C9*E9</f>
        <v>0</v>
      </c>
      <c r="H9" s="4">
        <f>D9*F9</f>
        <v>0</v>
      </c>
      <c r="I9" s="5">
        <f>G9*12</f>
        <v>0</v>
      </c>
      <c r="J9" s="5">
        <f>H9*12*4</f>
        <v>0</v>
      </c>
      <c r="K9" s="5">
        <f>SUM(I9:J9)</f>
        <v>0</v>
      </c>
      <c r="L9" s="2"/>
    </row>
    <row r="10" spans="2:12" ht="36" customHeight="1" x14ac:dyDescent="0.35">
      <c r="B10" s="10" t="s">
        <v>17</v>
      </c>
      <c r="C10" s="36" t="s">
        <v>18</v>
      </c>
      <c r="D10" s="36" t="s">
        <v>19</v>
      </c>
      <c r="E10" s="10" t="s">
        <v>20</v>
      </c>
      <c r="F10" s="10" t="s">
        <v>20</v>
      </c>
      <c r="G10" s="25"/>
      <c r="H10" s="25"/>
      <c r="I10" s="10" t="s">
        <v>3</v>
      </c>
      <c r="J10" s="10" t="s">
        <v>4</v>
      </c>
      <c r="K10" s="3" t="s">
        <v>5</v>
      </c>
      <c r="L10" s="2"/>
    </row>
    <row r="11" spans="2:12" ht="56" x14ac:dyDescent="0.35">
      <c r="B11" s="33" t="s">
        <v>8</v>
      </c>
      <c r="C11" s="8"/>
      <c r="D11" s="8"/>
      <c r="E11" s="11">
        <v>12</v>
      </c>
      <c r="F11" s="11">
        <v>48</v>
      </c>
      <c r="G11" s="26"/>
      <c r="H11" s="27"/>
      <c r="I11" s="13">
        <f>C11*E11</f>
        <v>0</v>
      </c>
      <c r="J11" s="13">
        <f>D11*F11</f>
        <v>0</v>
      </c>
      <c r="K11" s="14">
        <f>I11+J11</f>
        <v>0</v>
      </c>
      <c r="L11" s="2"/>
    </row>
    <row r="12" spans="2:12" ht="56" x14ac:dyDescent="0.35">
      <c r="B12" s="33" t="s">
        <v>9</v>
      </c>
      <c r="C12" s="8"/>
      <c r="D12" s="8"/>
      <c r="E12" s="11">
        <v>12</v>
      </c>
      <c r="F12" s="11">
        <v>48</v>
      </c>
      <c r="G12" s="26"/>
      <c r="H12" s="27"/>
      <c r="I12" s="13">
        <f t="shared" ref="I12:I13" si="0">C12*E12</f>
        <v>0</v>
      </c>
      <c r="J12" s="13">
        <f t="shared" ref="J12:J13" si="1">D12*F12</f>
        <v>0</v>
      </c>
      <c r="K12" s="14">
        <f t="shared" ref="K12:K13" si="2">I12+J12</f>
        <v>0</v>
      </c>
      <c r="L12" s="2"/>
    </row>
    <row r="13" spans="2:12" ht="28" x14ac:dyDescent="0.35">
      <c r="B13" s="33" t="s">
        <v>10</v>
      </c>
      <c r="C13" s="9"/>
      <c r="D13" s="9"/>
      <c r="E13" s="12">
        <v>12</v>
      </c>
      <c r="F13" s="12">
        <v>48</v>
      </c>
      <c r="G13" s="26"/>
      <c r="H13" s="27"/>
      <c r="I13" s="17">
        <f t="shared" si="0"/>
        <v>0</v>
      </c>
      <c r="J13" s="17">
        <f t="shared" si="1"/>
        <v>0</v>
      </c>
      <c r="K13" s="18">
        <f t="shared" si="2"/>
        <v>0</v>
      </c>
      <c r="L13" s="2"/>
    </row>
    <row r="14" spans="2:12" ht="54" x14ac:dyDescent="0.35">
      <c r="B14" s="34"/>
      <c r="C14" s="29"/>
      <c r="D14" s="29"/>
      <c r="E14" s="28"/>
      <c r="F14" s="28"/>
      <c r="G14" s="26"/>
      <c r="H14" s="23" t="s">
        <v>21</v>
      </c>
      <c r="I14" s="16">
        <f>I6+I7+I8+I9+I11+I12+I13</f>
        <v>0</v>
      </c>
      <c r="J14" s="16">
        <f t="shared" ref="J14" si="3">J6+J7+J8+J9+J11+J12+J13</f>
        <v>0</v>
      </c>
      <c r="K14" s="24">
        <f>K6+K7+K8+K9+K11+K12+K13</f>
        <v>0</v>
      </c>
      <c r="L14" s="2"/>
    </row>
    <row r="15" spans="2:12" ht="28.5" customHeight="1" x14ac:dyDescent="0.35">
      <c r="B15" s="43" t="s">
        <v>25</v>
      </c>
      <c r="C15" s="44"/>
      <c r="D15" s="44"/>
      <c r="E15" s="44"/>
      <c r="F15" s="44"/>
      <c r="G15" s="44"/>
      <c r="H15" s="45"/>
      <c r="I15" s="20">
        <f>I14*(1/6)</f>
        <v>0</v>
      </c>
      <c r="J15" s="26"/>
      <c r="K15" s="21">
        <f>I15</f>
        <v>0</v>
      </c>
      <c r="L15" s="2"/>
    </row>
    <row r="16" spans="2:12" ht="28.5" x14ac:dyDescent="0.35">
      <c r="B16" s="29"/>
      <c r="C16" s="29"/>
      <c r="D16" s="29"/>
      <c r="E16" s="29"/>
      <c r="F16" s="29"/>
      <c r="G16" s="29"/>
      <c r="H16" s="29"/>
      <c r="I16" s="29"/>
      <c r="J16" s="19" t="s">
        <v>22</v>
      </c>
      <c r="K16" s="22">
        <f>K14</f>
        <v>0</v>
      </c>
      <c r="L16" s="2"/>
    </row>
    <row r="17" spans="2:12" ht="45.75" customHeight="1" x14ac:dyDescent="0.35">
      <c r="B17" s="46" t="s">
        <v>24</v>
      </c>
      <c r="C17" s="46"/>
      <c r="D17" s="46"/>
      <c r="E17" s="46"/>
      <c r="F17" s="46"/>
      <c r="G17" s="46"/>
      <c r="H17" s="46"/>
      <c r="I17" s="47"/>
      <c r="J17" s="19" t="s">
        <v>23</v>
      </c>
      <c r="K17" s="22">
        <f>K15+K14</f>
        <v>0</v>
      </c>
      <c r="L17" s="2"/>
    </row>
    <row r="18" spans="2:12" ht="14.5" x14ac:dyDescent="0.35"/>
  </sheetData>
  <mergeCells count="3">
    <mergeCell ref="C3:H3"/>
    <mergeCell ref="B15:H15"/>
    <mergeCell ref="B17:I17"/>
  </mergeCells>
  <pageMargins left="0.7" right="0.7" top="0.75" bottom="0.75" header="0.3" footer="0.3"/>
</worksheet>
</file>

<file path=docMetadata/LabelInfo.xml><?xml version="1.0" encoding="utf-8"?>
<clbl:labelList xmlns:clbl="http://schemas.microsoft.com/office/2020/mipLabelMetadata">
  <clbl:label id="{f46cb8ea-7900-4d10-8ceb-80e8c1c81ee7}" enabled="0" method="" siteId="{f46cb8ea-7900-4d10-8ceb-80e8c1c81ee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Amendment Information</vt:lpstr>
      <vt:lpstr>Instructions</vt:lpstr>
      <vt:lpstr>Cost Proposal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DuJack, Andrew (HEALTH)</dc:creator>
  <cp:keywords/>
  <dc:description/>
  <cp:lastModifiedBy>Keefe, Eryn A (HEALTH)</cp:lastModifiedBy>
  <cp:revision/>
  <dcterms:created xsi:type="dcterms:W3CDTF">2024-11-07T15:09:27Z</dcterms:created>
  <dcterms:modified xsi:type="dcterms:W3CDTF">2026-07-28T18:02:38Z</dcterms:modified>
  <cp:category/>
  <cp:contentStatus/>
</cp:coreProperties>
</file>