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R:\funding\rfp\20035\"/>
    </mc:Choice>
  </mc:AlternateContent>
  <xr:revisionPtr revIDLastSave="0" documentId="13_ncr:1_{577DAD4E-7304-43CF-851E-AC0F64D53E2A}" xr6:coauthVersionLast="45" xr6:coauthVersionMax="45" xr10:uidLastSave="{00000000-0000-0000-0000-000000000000}"/>
  <bookViews>
    <workbookView xWindow="12320" yWindow="4800" windowWidth="23500" windowHeight="15830" activeTab="1" xr2:uid="{00000000-000D-0000-FFFF-FFFF00000000}"/>
  </bookViews>
  <sheets>
    <sheet name="Instructions" sheetId="10" r:id="rId1"/>
    <sheet name="Input Bid" sheetId="8" r:id="rId2"/>
    <sheet name="Bid Calculation" sheetId="9" r:id="rId3"/>
    <sheet name="Summary of Project Prices" sheetId="6" r:id="rId4"/>
  </sheets>
  <definedNames>
    <definedName name="_xlnm.Print_Area" localSheetId="2">'Bid Calculation'!$A$1:$I$33</definedName>
    <definedName name="_xlnm.Print_Area" localSheetId="3">'Summary of Project Prices'!$A$1:$H$7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9" l="1"/>
  <c r="E32" i="9"/>
  <c r="F32" i="9"/>
  <c r="G32" i="9"/>
  <c r="H32" i="9"/>
  <c r="D33" i="9"/>
  <c r="E33" i="9"/>
  <c r="F33" i="9"/>
  <c r="G33" i="9"/>
  <c r="H33" i="9"/>
  <c r="C32" i="9"/>
  <c r="C33" i="9"/>
  <c r="B32" i="9"/>
  <c r="B33" i="9"/>
  <c r="I33" i="9" l="1"/>
  <c r="I32" i="9"/>
  <c r="C27" i="9"/>
  <c r="D23" i="9"/>
  <c r="D20" i="9"/>
  <c r="C4" i="6" s="1"/>
  <c r="C15" i="9"/>
  <c r="C23" i="9" l="1"/>
  <c r="H15" i="9"/>
  <c r="G15" i="9"/>
  <c r="F15" i="9"/>
  <c r="E15" i="9"/>
  <c r="D15" i="9"/>
  <c r="G27" i="9"/>
  <c r="F27" i="9"/>
  <c r="E27" i="9"/>
  <c r="H27" i="9"/>
  <c r="D27" i="9"/>
  <c r="D26" i="9"/>
  <c r="C13" i="9"/>
  <c r="D29" i="9"/>
  <c r="E29" i="9"/>
  <c r="F29" i="9"/>
  <c r="G29" i="9"/>
  <c r="H29" i="9"/>
  <c r="D30" i="9"/>
  <c r="E30" i="9"/>
  <c r="F30" i="9"/>
  <c r="G30" i="9"/>
  <c r="H30" i="9"/>
  <c r="D31" i="9"/>
  <c r="E31" i="9"/>
  <c r="F31" i="9"/>
  <c r="G31" i="9"/>
  <c r="H31" i="9"/>
  <c r="E28" i="9"/>
  <c r="F28" i="9"/>
  <c r="G28" i="9"/>
  <c r="H28" i="9"/>
  <c r="D28" i="9"/>
  <c r="B29" i="9"/>
  <c r="C29" i="9"/>
  <c r="B30" i="9"/>
  <c r="C30" i="9"/>
  <c r="B31" i="9"/>
  <c r="C31" i="9"/>
  <c r="C28" i="9"/>
  <c r="B28" i="9"/>
  <c r="C17" i="9"/>
  <c r="C18" i="9"/>
  <c r="C20" i="9"/>
  <c r="C22" i="9"/>
  <c r="C24" i="9"/>
  <c r="C25" i="9"/>
  <c r="C26" i="9"/>
  <c r="B26" i="9"/>
  <c r="B25" i="9"/>
  <c r="B23" i="9"/>
  <c r="B24" i="9"/>
  <c r="B22" i="9"/>
  <c r="B20" i="9"/>
  <c r="C16" i="9"/>
  <c r="B17" i="9"/>
  <c r="B18" i="9"/>
  <c r="B16" i="9"/>
  <c r="D24" i="9"/>
  <c r="E24" i="9"/>
  <c r="F24" i="9"/>
  <c r="G24" i="9"/>
  <c r="H24" i="9"/>
  <c r="D25" i="9"/>
  <c r="E25" i="9"/>
  <c r="F25" i="9"/>
  <c r="G25" i="9"/>
  <c r="H25" i="9"/>
  <c r="E26" i="9"/>
  <c r="F26" i="9"/>
  <c r="G26" i="9"/>
  <c r="H26" i="9"/>
  <c r="D17" i="9"/>
  <c r="E17" i="9"/>
  <c r="F17" i="9"/>
  <c r="G17" i="9"/>
  <c r="H17" i="9"/>
  <c r="D18" i="9"/>
  <c r="E18" i="9"/>
  <c r="F18" i="9"/>
  <c r="G18" i="9"/>
  <c r="H18" i="9"/>
  <c r="E20" i="9"/>
  <c r="D4" i="6" s="1"/>
  <c r="F20" i="9"/>
  <c r="E4" i="6" s="1"/>
  <c r="G20" i="9"/>
  <c r="F4" i="6" s="1"/>
  <c r="H20" i="9"/>
  <c r="G4" i="6" s="1"/>
  <c r="D22" i="9"/>
  <c r="E22" i="9"/>
  <c r="F22" i="9"/>
  <c r="G22" i="9"/>
  <c r="H22" i="9"/>
  <c r="E23" i="9"/>
  <c r="F23" i="9"/>
  <c r="G23" i="9"/>
  <c r="H23" i="9"/>
  <c r="B11" i="9"/>
  <c r="C11" i="9"/>
  <c r="D11" i="9"/>
  <c r="E11" i="9"/>
  <c r="F11" i="9"/>
  <c r="G11" i="9"/>
  <c r="H11" i="9"/>
  <c r="B12" i="9"/>
  <c r="C12" i="9"/>
  <c r="D12" i="9"/>
  <c r="E12" i="9"/>
  <c r="F12" i="9"/>
  <c r="G12" i="9"/>
  <c r="H12" i="9"/>
  <c r="B13" i="9"/>
  <c r="D13" i="9"/>
  <c r="E13" i="9"/>
  <c r="F13" i="9"/>
  <c r="G13" i="9"/>
  <c r="H13" i="9"/>
  <c r="B14" i="9"/>
  <c r="C14" i="9"/>
  <c r="D14" i="9"/>
  <c r="E14" i="9"/>
  <c r="F14" i="9"/>
  <c r="G14" i="9"/>
  <c r="H14" i="9"/>
  <c r="E16" i="9"/>
  <c r="F16" i="9"/>
  <c r="G16" i="9"/>
  <c r="H16" i="9"/>
  <c r="D16" i="9"/>
  <c r="C10" i="9"/>
  <c r="B10" i="9"/>
  <c r="E10" i="9"/>
  <c r="F10" i="9"/>
  <c r="G10" i="9"/>
  <c r="H10" i="9"/>
  <c r="D10" i="9"/>
  <c r="D4" i="9"/>
  <c r="C7" i="6"/>
  <c r="F3" i="6" l="1"/>
  <c r="D5" i="6"/>
  <c r="G5" i="6"/>
  <c r="C5" i="6"/>
  <c r="F5" i="6"/>
  <c r="E5" i="6"/>
  <c r="C3" i="6"/>
  <c r="D3" i="6"/>
  <c r="E3" i="6"/>
  <c r="G3" i="6"/>
  <c r="H4" i="6"/>
  <c r="I14" i="9"/>
  <c r="I12" i="9"/>
  <c r="I22" i="9"/>
  <c r="I20" i="9"/>
  <c r="I29" i="9"/>
  <c r="I17" i="9"/>
  <c r="I26" i="9"/>
  <c r="I16" i="9"/>
  <c r="I11" i="9"/>
  <c r="I18" i="9"/>
  <c r="I25" i="9"/>
  <c r="I28" i="9"/>
  <c r="I31" i="9"/>
  <c r="I27" i="9"/>
  <c r="I15" i="9"/>
  <c r="H34" i="9"/>
  <c r="I13" i="9"/>
  <c r="I24" i="9"/>
  <c r="I30" i="9"/>
  <c r="G34" i="9"/>
  <c r="F34" i="9"/>
  <c r="I23" i="9"/>
  <c r="E34" i="9"/>
  <c r="D34" i="9"/>
  <c r="I10" i="9"/>
  <c r="C6" i="6" l="1"/>
  <c r="F6" i="6"/>
  <c r="D6" i="6"/>
  <c r="H5" i="6"/>
  <c r="G6" i="6"/>
  <c r="E6" i="6"/>
  <c r="I34" i="9"/>
  <c r="H3" i="6"/>
  <c r="H6" i="6" l="1"/>
</calcChain>
</file>

<file path=xl/sharedStrings.xml><?xml version="1.0" encoding="utf-8"?>
<sst xmlns="http://schemas.openxmlformats.org/spreadsheetml/2006/main" count="156" uniqueCount="99">
  <si>
    <r>
      <t>DO NOT ENTER DATA ON THIS PAGE (</t>
    </r>
    <r>
      <rPr>
        <b/>
        <sz val="20"/>
        <color rgb="FFFF0000"/>
        <rFont val="Arial"/>
        <family val="2"/>
      </rPr>
      <t>RED TAB</t>
    </r>
    <r>
      <rPr>
        <b/>
        <sz val="20"/>
        <rFont val="Arial"/>
        <family val="2"/>
      </rPr>
      <t>)</t>
    </r>
  </si>
  <si>
    <r>
      <t>Please use the instructions below to complete the Bid Form found on the Input Bid (</t>
    </r>
    <r>
      <rPr>
        <b/>
        <sz val="10"/>
        <color rgb="FF00B050"/>
        <rFont val="Arial"/>
        <family val="2"/>
      </rPr>
      <t>GREEN</t>
    </r>
    <r>
      <rPr>
        <b/>
        <sz val="10"/>
        <rFont val="Arial"/>
        <family val="2"/>
      </rPr>
      <t xml:space="preserve"> </t>
    </r>
    <r>
      <rPr>
        <b/>
        <sz val="10"/>
        <color rgb="FF00B050"/>
        <rFont val="Arial"/>
        <family val="2"/>
      </rPr>
      <t>TAB</t>
    </r>
    <r>
      <rPr>
        <b/>
        <sz val="10"/>
        <rFont val="Arial"/>
        <family val="2"/>
      </rPr>
      <t>)</t>
    </r>
  </si>
  <si>
    <r>
      <rPr>
        <b/>
        <u/>
        <sz val="18"/>
        <rFont val="Arial"/>
        <family val="2"/>
      </rPr>
      <t>INSTRUCTIONS</t>
    </r>
    <r>
      <rPr>
        <b/>
        <sz val="18"/>
        <rFont val="Arial"/>
        <family val="2"/>
      </rPr>
      <t xml:space="preserve"> FOR THE BID FORM</t>
    </r>
  </si>
  <si>
    <t>Quantity per year</t>
  </si>
  <si>
    <t>Year 1</t>
  </si>
  <si>
    <t xml:space="preserve">Year 2 </t>
  </si>
  <si>
    <t xml:space="preserve">Year 3 </t>
  </si>
  <si>
    <t xml:space="preserve">Year 4 </t>
  </si>
  <si>
    <t xml:space="preserve">Year 5 </t>
  </si>
  <si>
    <r>
      <t xml:space="preserve">PLEASE NOTE: </t>
    </r>
    <r>
      <rPr>
        <b/>
        <u/>
        <sz val="10"/>
        <rFont val="Arial"/>
        <family val="2"/>
      </rPr>
      <t>On the Bid Form (</t>
    </r>
    <r>
      <rPr>
        <b/>
        <u/>
        <sz val="10"/>
        <color rgb="FF00B050"/>
        <rFont val="Arial"/>
        <family val="2"/>
      </rPr>
      <t>GREEN TAB</t>
    </r>
    <r>
      <rPr>
        <b/>
        <u/>
        <sz val="10"/>
        <rFont val="Arial"/>
        <family val="2"/>
      </rPr>
      <t>)</t>
    </r>
    <r>
      <rPr>
        <b/>
        <sz val="10"/>
        <rFont val="Arial"/>
        <family val="2"/>
      </rPr>
      <t xml:space="preserve">, only enter data in the </t>
    </r>
    <r>
      <rPr>
        <b/>
        <sz val="10"/>
        <color theme="3" tint="0.39997558519241921"/>
        <rFont val="Arial"/>
        <family val="2"/>
      </rPr>
      <t>BLUE</t>
    </r>
    <r>
      <rPr>
        <b/>
        <sz val="10"/>
        <rFont val="Arial"/>
        <family val="2"/>
      </rPr>
      <t xml:space="preserve"> shaded cells</t>
    </r>
  </si>
  <si>
    <t>Center of Excellence in Tobacco Policy</t>
  </si>
  <si>
    <t>DO NOT ENTER DATA IN THIS ROW</t>
  </si>
  <si>
    <t>Policy Research and Dissemination</t>
  </si>
  <si>
    <t>4.1.1 Policy Research and Dissemination</t>
  </si>
  <si>
    <t>DO NOT ENTER DATA IN THIS SPACE</t>
  </si>
  <si>
    <t>Develop 4 fact sheets annually on tobacco related subjects to support policy progress, including clarification of NY tobacco laws, and analyzing the implementation of such laws.</t>
  </si>
  <si>
    <t>Develop 6 briefs annually on emerging policy issues and opportunities in tobacco control.</t>
  </si>
  <si>
    <t>Maintain an excel database of pending NYS tobacco related legislation to share with BTC via monthly report and monthly calls.</t>
  </si>
  <si>
    <t>Track and share trending and enacted local NYS point of sale (POS) Policies with BTC and via website.</t>
  </si>
  <si>
    <t xml:space="preserve">Maintain awareness of the latest tobacco control science, through attendance at up to 4 significant research conferences annually (e.g. Public Health Law Conference, APHA, NACHHO, CDC, OSH, NCTOH). Submit a summary report of significant findings (best practices, lessons learned, etc.) and present to BTC as appropriate. </t>
  </si>
  <si>
    <t>Monitor industry activities, including policy opposition, product development, marketing and lobbying and other significant developments monthly and share with BTC staff during monthly calls and with contractors via monthly calls and/or newsletter.</t>
  </si>
  <si>
    <t>Policy Development</t>
  </si>
  <si>
    <t>4.1.2 Policy Development</t>
  </si>
  <si>
    <t>Technical Assistance</t>
  </si>
  <si>
    <t>4.1.3 Technical Assistance</t>
  </si>
  <si>
    <t>Identify emerging tobacco control issues and share with BTC staff and contractors via calls, meetings, website and newsletter.</t>
  </si>
  <si>
    <t>Apprise contractors of opportunities for comment on Federal, State and local proposed regulations and prepare talking points to be shared via calls, meetings, website, email listserv and newsletters.</t>
  </si>
  <si>
    <t>Publish a quarterly email newsletter which will be disseminated to BTC contractors and posted on the Policy Center website.</t>
  </si>
  <si>
    <t>Provide technical assistance and guidance on tobacco control policy related issues by participating in 12 conference calls with BTC staff annually to review deliverables and discuss emerging issues.</t>
  </si>
  <si>
    <t xml:space="preserve">RFP (#) Center of Excellence in Tobacco Policy </t>
  </si>
  <si>
    <t>ATTACHMENT B - COST PROPOSAL INPUT FORM</t>
  </si>
  <si>
    <t>BIDDER: Enter name here</t>
  </si>
  <si>
    <t>DOH</t>
  </si>
  <si>
    <t>Signature:</t>
  </si>
  <si>
    <t>Date:</t>
  </si>
  <si>
    <r>
      <t xml:space="preserve">TEMPLATE INSTRUCTIONS FOUND ON </t>
    </r>
    <r>
      <rPr>
        <b/>
        <sz val="10"/>
        <color rgb="FFC00000"/>
        <rFont val="Arial"/>
        <family val="2"/>
      </rPr>
      <t>RED</t>
    </r>
    <r>
      <rPr>
        <b/>
        <sz val="10"/>
        <rFont val="Arial"/>
        <family val="2"/>
      </rPr>
      <t xml:space="preserve"> TAB WITHIN THIS EXCEL FILE LABELED "Instructions"</t>
    </r>
  </si>
  <si>
    <t>RFP #  COST EVALUATION TABULATION TOOL:</t>
  </si>
  <si>
    <t>Computation of Bidder's Total Raw Score and Percentage</t>
  </si>
  <si>
    <t xml:space="preserve">To be Evaluated by DOH ONLY. </t>
  </si>
  <si>
    <r>
      <t xml:space="preserve">DO NOT ENTER INFORMATION ON THIS FORM. THIS FORM WILL BE POPULATED FROM YOUR INPUT BID </t>
    </r>
    <r>
      <rPr>
        <b/>
        <sz val="10"/>
        <color rgb="FF00B050"/>
        <rFont val="Arial"/>
        <family val="2"/>
      </rPr>
      <t>(GREEN TAB)</t>
    </r>
    <r>
      <rPr>
        <b/>
        <sz val="10"/>
        <color rgb="FFFF0000"/>
        <rFont val="Arial"/>
        <family val="2"/>
      </rPr>
      <t xml:space="preserve"> </t>
    </r>
  </si>
  <si>
    <t xml:space="preserve">BIDDER: </t>
  </si>
  <si>
    <t>Deliverable</t>
  </si>
  <si>
    <t xml:space="preserve">Year 1 </t>
  </si>
  <si>
    <t>Year 2</t>
  </si>
  <si>
    <t>Year 3</t>
  </si>
  <si>
    <t>Year 4</t>
  </si>
  <si>
    <t>Year 5</t>
  </si>
  <si>
    <t>Total 5 Years</t>
  </si>
  <si>
    <t>Total Costs--Annual and Five Year</t>
  </si>
  <si>
    <t>Description</t>
  </si>
  <si>
    <t>Five Year Total</t>
  </si>
  <si>
    <t>Grand Total</t>
  </si>
  <si>
    <t>BIDDER</t>
  </si>
  <si>
    <t>Produce 2 technical reports annually on specific policy topics to be determined by BTC.</t>
  </si>
  <si>
    <t>Provide technical assistance and guidance on tobacco control policy related issues by participating in a 2-day Annual BTC statewide meeting in Albany, New York.</t>
  </si>
  <si>
    <t xml:space="preserve">Assemble, compile, develop and submit to BTC, 2 model tobacco control policies for use by the NY tobacco control community annually. </t>
  </si>
  <si>
    <t>Attend up to 12 selected public hearings within New York State and/or provision of up to 12 written comments.</t>
  </si>
  <si>
    <t>Provide technical assistance and guidance on tobacco control policy related issues by participating in 2 one-day Advancing Tobacco Free Communities (ATFC) Program meetings in Albany annually.  The cost of the facility and equipment for ATFC meetings are not incurred by the contractor.  The contractor is only responsible for travel costs associated with attending the meetings.</t>
  </si>
  <si>
    <t>Host an annual Technical Assistance session for approximately 30 people, including BTC and invited guests in Albany, NY on emerging topics in tobacco control.</t>
  </si>
  <si>
    <t xml:space="preserve">Directly submit to BTC tobacco policy-related media article links and summaries monthly. </t>
  </si>
  <si>
    <t>Provide technical assistance and guidance on tobacco control policy related issues by participating in 12 ATFC Program 90-minute calls annually.</t>
  </si>
  <si>
    <t>Produce 2 technical reports annually on specific policy topics to be determined by the BTC.</t>
  </si>
  <si>
    <t>Within 90 days of contract execution, create and maintain a website to feature summaries of NY and national laws relating to tobacco. The website serves as a clearinghouse for model tobacco control policies and legislation, legal research and background papers, technical reports, factsheets, took kits, position papers and legislation useful for the NY tobacco control community.</t>
  </si>
  <si>
    <t>Maintain a database of innovative and trending policies nationwide to share with BTC via monthly reports, monthly calls and with contractors if appropriate via monthly calls and/or website or newsletters.</t>
  </si>
  <si>
    <t xml:space="preserve">Maintain awareness of the latest tobacco control science, through attendance at up to 4 significant research conferences annually (e.g. Public Health Law Conference, APHA, NACHHO, CDC, OSH, NCTOH). Submit a summary report of significant findings (best practices, lessons learned, etc.)  for each conference and present to BTC as appropriate. </t>
  </si>
  <si>
    <t>Provide on-call assistance to communities, including guidance on policy scope and language, understanding the implications of different tobacco control policy approaches and customization of policies to specific community needs. Historically, approximately 35-50 calls for assistance have occurred per month.  The actual monthly volume of calls for assistance may be higher or lower.</t>
  </si>
  <si>
    <t>Provide on-call assistance to communities, including guidance on policy scope and language, understanding the implications of different tobacco control policy approaches and customization of policies to specific community needs.  Historically, approximately 35-50 calls for assistance have occurred per month.  The actual monthly volume of calls for assistance may be higher or lower.</t>
  </si>
  <si>
    <t xml:space="preserve">Host an annual one full-day Technical Assistance session for approximately 30 people, including BTC and invited guests in Albany, NY on emerging topics in tobacco control.  The technical assistance session is to take place at the Department of Health.  Contractor is to provide copies of written materials.  AV equipment will be provided by BTC.  </t>
  </si>
  <si>
    <t>Provide technical assistance and guidance on tobacco control policy related issues by hosting 2, two-hour long, webinars annually on tobacco control policy related topics determined by the Policy Center and the BTC to approximately 90 participants.</t>
  </si>
  <si>
    <t>Provide technical assistance and guidance on tobacco control policy related issues by hosting 2, two-hour, long webinars annually on tobacco control policy related topics determined by the Policy Center and the BTC to approximately 90 participants.</t>
  </si>
  <si>
    <t>Bid Cost Item  By Deliverable</t>
  </si>
  <si>
    <r>
      <t xml:space="preserve">Enter the price for </t>
    </r>
    <r>
      <rPr>
        <b/>
        <sz val="10"/>
        <rFont val="Arial"/>
        <family val="2"/>
      </rPr>
      <t>developing 1 of 6 briefs</t>
    </r>
    <r>
      <rPr>
        <sz val="10"/>
        <rFont val="Arial"/>
        <family val="2"/>
      </rPr>
      <t xml:space="preserve"> </t>
    </r>
    <r>
      <rPr>
        <b/>
        <sz val="10"/>
        <rFont val="Arial"/>
        <family val="2"/>
      </rPr>
      <t>on emerging policy issues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(the price will be multiplied by 6 on the bid calculation tab to calculate your annual price for developing 6 briefs)</t>
    </r>
  </si>
  <si>
    <r>
      <t xml:space="preserve">Enter the price for </t>
    </r>
    <r>
      <rPr>
        <b/>
        <sz val="10"/>
        <rFont val="Arial"/>
        <family val="2"/>
      </rPr>
      <t>producing 1 of 2 technical reports</t>
    </r>
    <r>
      <rPr>
        <sz val="10"/>
        <rFont val="Arial"/>
        <family val="2"/>
      </rPr>
      <t xml:space="preserve"> </t>
    </r>
    <r>
      <rPr>
        <b/>
        <sz val="10"/>
        <rFont val="Arial"/>
        <family val="2"/>
      </rPr>
      <t>on specific policy topics TBD by BTC</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(the price will be multiplied by 2 on the bid calculation tab to calculate your annual price for producing 2 technical reports).  </t>
    </r>
    <r>
      <rPr>
        <i/>
        <sz val="10"/>
        <rFont val="Arial"/>
        <family val="2"/>
      </rPr>
      <t>(Payment for each of the 2 technical reports will be paid in the following manner: 35% at submission of first draft; 35% at submission of second draft   and 30% upon completion, BTC approval   and production).</t>
    </r>
  </si>
  <si>
    <r>
      <t xml:space="preserve">Enter your annual price for </t>
    </r>
    <r>
      <rPr>
        <b/>
        <sz val="10"/>
        <rFont val="Arial"/>
        <family val="2"/>
      </rPr>
      <t>creating and maintaining a website</t>
    </r>
    <r>
      <rPr>
        <sz val="10"/>
        <rFont val="Arial"/>
        <family val="2"/>
      </rPr>
      <t xml:space="preserve"> </t>
    </r>
    <r>
      <rPr>
        <b/>
        <sz val="10"/>
        <rFont val="Arial"/>
        <family val="2"/>
      </rPr>
      <t>to feature summaries of NY and national laws relating to tobacco</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
    </r>
    <r>
      <rPr>
        <i/>
        <sz val="10"/>
        <rFont val="Arial"/>
        <family val="2"/>
      </rPr>
      <t>Payment will be monthly based on satisfactory performance)</t>
    </r>
    <r>
      <rPr>
        <sz val="10"/>
        <rFont val="Arial"/>
        <family val="2"/>
      </rPr>
      <t>.</t>
    </r>
  </si>
  <si>
    <r>
      <t xml:space="preserve">Enter your annual price for </t>
    </r>
    <r>
      <rPr>
        <b/>
        <sz val="10"/>
        <rFont val="Arial"/>
        <family val="2"/>
      </rPr>
      <t>maintaining an excel database</t>
    </r>
    <r>
      <rPr>
        <sz val="10"/>
        <rFont val="Arial"/>
        <family val="2"/>
      </rPr>
      <t xml:space="preserve"> </t>
    </r>
    <r>
      <rPr>
        <b/>
        <sz val="10"/>
        <rFont val="Arial"/>
        <family val="2"/>
      </rPr>
      <t xml:space="preserve">of pending NYS tobacco related legislation </t>
    </r>
    <r>
      <rPr>
        <sz val="10"/>
        <rFont val="Arial"/>
        <family val="2"/>
      </rPr>
      <t xml:space="preserve">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r>
      <rPr>
        <sz val="10"/>
        <rFont val="Arial"/>
        <family val="2"/>
      </rPr>
      <t>.</t>
    </r>
  </si>
  <si>
    <r>
      <t xml:space="preserve">Enter your annual price for </t>
    </r>
    <r>
      <rPr>
        <b/>
        <sz val="10"/>
        <rFont val="Arial"/>
        <family val="2"/>
      </rPr>
      <t>tracking and sharing</t>
    </r>
    <r>
      <rPr>
        <sz val="10"/>
        <rFont val="Arial"/>
        <family val="2"/>
      </rPr>
      <t xml:space="preserve"> </t>
    </r>
    <r>
      <rPr>
        <b/>
        <sz val="10"/>
        <rFont val="Arial"/>
        <family val="2"/>
      </rPr>
      <t>trending and enacted local NYS (POS) Policies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r>
      <rPr>
        <sz val="10"/>
        <rFont val="Arial"/>
        <family val="2"/>
      </rPr>
      <t>.</t>
    </r>
  </si>
  <si>
    <r>
      <t xml:space="preserve">Enter your annual price for </t>
    </r>
    <r>
      <rPr>
        <b/>
        <sz val="10"/>
        <rFont val="Arial"/>
        <family val="2"/>
      </rPr>
      <t>maintaining a database of innovative and trending policies nationwide</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</si>
  <si>
    <r>
      <t xml:space="preserve">Enter your annual price for </t>
    </r>
    <r>
      <rPr>
        <b/>
        <sz val="10"/>
        <rFont val="Arial"/>
        <family val="2"/>
      </rPr>
      <t>monitoring industry activities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</si>
  <si>
    <r>
      <t xml:space="preserve">Enter the price for </t>
    </r>
    <r>
      <rPr>
        <b/>
        <sz val="10"/>
        <rFont val="Arial"/>
        <family val="2"/>
      </rPr>
      <t>assembling, compiling and developing 1 of</t>
    </r>
    <r>
      <rPr>
        <sz val="10"/>
        <rFont val="Arial"/>
        <family val="2"/>
      </rPr>
      <t xml:space="preserve"> </t>
    </r>
    <r>
      <rPr>
        <b/>
        <sz val="10"/>
        <rFont val="Arial"/>
        <family val="2"/>
      </rPr>
      <t>2 model tobacco control policie</t>
    </r>
    <r>
      <rPr>
        <sz val="10"/>
        <rFont val="Arial"/>
        <family val="2"/>
      </rPr>
      <t xml:space="preserve">s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(the price will be multiplied by 2 on the bid calculation tab to calculate your annual price for assembling, compiling and developing the 2 policies). </t>
    </r>
    <r>
      <rPr>
        <i/>
        <sz val="10"/>
        <rFont val="Arial"/>
        <family val="2"/>
      </rPr>
      <t>(Payment for each of the 2 model tobacco control policies  will be paid in the following manner: 35% at submission of first draft; 35% at submission of second draft   and 30% upon completion and BTC approval)</t>
    </r>
  </si>
  <si>
    <r>
      <t xml:space="preserve">Enter your annual price for </t>
    </r>
    <r>
      <rPr>
        <b/>
        <sz val="10"/>
        <rFont val="Arial"/>
        <family val="2"/>
      </rPr>
      <t>providing on-call assistance to communities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</si>
  <si>
    <r>
      <t xml:space="preserve">Enter your annual price for </t>
    </r>
    <r>
      <rPr>
        <b/>
        <sz val="10"/>
        <rFont val="Arial"/>
        <family val="2"/>
      </rPr>
      <t>attending 1 of 12 public hearings and/or provisions of written comments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(The price will be multiplied by 12 on the bid calculation tab to calculate your annual price for attending up to 12 public hearings and/or provisions of written comments)</t>
    </r>
  </si>
  <si>
    <r>
      <t xml:space="preserve">Enter your price for </t>
    </r>
    <r>
      <rPr>
        <b/>
        <sz val="10"/>
        <rFont val="Arial"/>
        <family val="2"/>
      </rPr>
      <t xml:space="preserve">identifying emerging tobacco control issues </t>
    </r>
    <r>
      <rPr>
        <sz val="10"/>
        <rFont val="Arial"/>
        <family val="2"/>
      </rPr>
      <t xml:space="preserve">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</si>
  <si>
    <r>
      <t xml:space="preserve">Enter your annual price for </t>
    </r>
    <r>
      <rPr>
        <b/>
        <sz val="10"/>
        <rFont val="Arial"/>
        <family val="2"/>
      </rPr>
      <t>apprising contractors of opportunities for comment on Federal, State and local proposed regulations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will be monthly based on satisfactory performance).</t>
    </r>
  </si>
  <si>
    <r>
      <t xml:space="preserve">Enter your annual price for </t>
    </r>
    <r>
      <rPr>
        <b/>
        <sz val="10"/>
        <rFont val="Arial"/>
        <family val="2"/>
      </rPr>
      <t>hosting an annual technical assistance session</t>
    </r>
    <r>
      <rPr>
        <sz val="10"/>
        <rFont val="Arial"/>
        <family val="2"/>
      </rPr>
      <t xml:space="preserve"> </t>
    </r>
    <r>
      <rPr>
        <b/>
        <sz val="10"/>
        <rFont val="Arial"/>
        <family val="2"/>
      </rPr>
      <t>for BTC and invited guests in Albany, NY</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 xml:space="preserve">shaded cells. </t>
    </r>
    <r>
      <rPr>
        <i/>
        <sz val="10"/>
        <rFont val="Arial"/>
        <family val="2"/>
      </rPr>
      <t>(Payment for the annual  full day Technical Assistance session will be paid in the following manner: 25% upon submission of draft agenda, 25% at submission of final agenda   and 50% upon completion of the Technical Assistance session).</t>
    </r>
  </si>
  <si>
    <r>
      <t xml:space="preserve">Enter the price for </t>
    </r>
    <r>
      <rPr>
        <b/>
        <sz val="10"/>
        <rFont val="Arial"/>
        <family val="2"/>
      </rPr>
      <t>providing technical assistance and guidance on 1 of 12 conference calls with BTC</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(the price will be multiplied by 12 on the bid calculation tab to calculate your annual price for providing technical assistance and guidance on 12 conference calls)</t>
    </r>
  </si>
  <si>
    <r>
      <t xml:space="preserve">Enter your annual price for </t>
    </r>
    <r>
      <rPr>
        <b/>
        <sz val="10"/>
        <rFont val="Arial"/>
        <family val="2"/>
      </rPr>
      <t>providing technical assistance and guidance by participating in a 2-day Annual BTC statewide meeting in Albany, NY</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t>
    </r>
  </si>
  <si>
    <r>
      <t xml:space="preserve">Enter the price for </t>
    </r>
    <r>
      <rPr>
        <b/>
        <sz val="10"/>
        <rFont val="Arial"/>
        <family val="2"/>
      </rPr>
      <t>providing technical assistance and guidance on 1 of 2 tobacco control policy related webinars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(the price will be multiplied by 2 on the bid calculation tab to calculate your annual price for providing technical assistance and guidance on 2 tobacco control policy related webinars)</t>
    </r>
  </si>
  <si>
    <r>
      <t xml:space="preserve">Enter the price for </t>
    </r>
    <r>
      <rPr>
        <b/>
        <sz val="10"/>
        <rFont val="Arial"/>
        <family val="2"/>
      </rPr>
      <t>summarizing media articles and circulating social media for 1 of 12 months</t>
    </r>
    <r>
      <rPr>
        <sz val="10"/>
        <rFont val="Arial"/>
        <family val="2"/>
      </rPr>
      <t xml:space="preserve"> for each year in the </t>
    </r>
    <r>
      <rPr>
        <b/>
        <sz val="10"/>
        <color theme="3" tint="0.39997558519241921"/>
        <rFont val="Arial"/>
        <family val="2"/>
      </rPr>
      <t>BLUE</t>
    </r>
    <r>
      <rPr>
        <sz val="10"/>
        <color theme="3" tint="0.39997558519241921"/>
        <rFont val="Arial"/>
        <family val="2"/>
      </rPr>
      <t xml:space="preserve"> </t>
    </r>
    <r>
      <rPr>
        <sz val="10"/>
        <rFont val="Arial"/>
        <family val="2"/>
      </rPr>
      <t>shaded cells (the price will be multiplied by 12 on the bid calculation tab to calculate your annual price for summarizing media articles and circulating social media monthly)</t>
    </r>
  </si>
  <si>
    <r>
      <t xml:space="preserve">Enter the price for </t>
    </r>
    <r>
      <rPr>
        <b/>
        <sz val="10"/>
        <rFont val="Arial"/>
        <family val="2"/>
      </rPr>
      <t xml:space="preserve">providing techical assistance and guidance on 1 of 12, 90-minute ATFC program calls </t>
    </r>
    <r>
      <rPr>
        <sz val="10"/>
        <rFont val="Arial"/>
        <family val="2"/>
      </rPr>
      <t xml:space="preserve">for each year in the </t>
    </r>
    <r>
      <rPr>
        <b/>
        <sz val="10"/>
        <color theme="3" tint="0.39997558519241921"/>
        <rFont val="Arial"/>
        <family val="2"/>
      </rPr>
      <t>BLUE</t>
    </r>
    <r>
      <rPr>
        <sz val="10"/>
        <rFont val="Arial"/>
        <family val="2"/>
      </rPr>
      <t xml:space="preserve"> shaded cells (the price will be multiplied by 12 on the bid calculation tab to calculate your annual price for providing technical assistance and guidance on 12, 90-minute ATFC Program calls)</t>
    </r>
  </si>
  <si>
    <t>Bid Price Item  By Deliverable</t>
  </si>
  <si>
    <t>Enter the price for attending 1 of 4 significant research conferences for each year in the BLUE shaded cells (the price will be multiplied by 4 on the bid calculation tab to calculate your annual price for attending 4 significant research conferences)</t>
  </si>
  <si>
    <t>Enter the price for publishing 1 of 4 quarterly email newsletters for each year in the BLUE shaded cells (the price will be multiplied by 4 on the bid calculation tab to calculate your annual price for publishing the 4 newsletters)</t>
  </si>
  <si>
    <t>Enter the price for providing technical assistance and guidance on 1 of 2 ATFC Program meetings for each year in the BLUE shaded cells (the price will be multiplied by 2 on the bid calculation tab to calculate your annual price for providing technical assistance and guidance on 2 ATFC Program meetings)</t>
  </si>
  <si>
    <t>Enter the price for developing 1 of 4 fact sheets on tobacco related subjects for each year in the BLUE shaded cells (the price will be multiplied by 4 on the bid calculation tab to calculate your annual price for developing 4 fact sheets)</t>
  </si>
  <si>
    <t>Provide technical assistance and guidance on tobacco control policy related issues by participating in 2 one-day Advancing Tobacco Free Communities (ATFC) Program meetings in Albany annually.  The price of the facility and equipment for ATFC meetings are not incurred by the contractor.  The contractor is only responsible for travel prices associated with attending the meetings.</t>
  </si>
  <si>
    <t>Annual Price</t>
  </si>
  <si>
    <t>Five YearPrice</t>
  </si>
  <si>
    <t>Project Prices By Year</t>
  </si>
  <si>
    <t>Within 90 days of contract execution, create and maintain a website to feature summaries of NY and national laws relating to tobacco. The website serves as a clearinghouse for model tobacco control policies and legislation, legal research and background papers, technical reports, factsheets, tool kits, position papers and legislation useful for the NY tobacco control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</si>
</sst>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6" x14ac:knownFonts="1">
    <font>
      <sz val="10"/>
      <name val="Arial"/>
    </font>
    <font>
      <b/>
      <sz val="10"/>
      <name val="Arial"/>
      <family val="2"/>
    </font>
    <font>
      <b/>
      <sz val="12"/>
      <name val="Arial"/>
      <family val="2"/>
    </font>
    <font>
      <sz val="10"/>
      <name val="Arial"/>
      <family val="2"/>
    </font>
    <font>
      <b/>
      <sz val="14"/>
      <name val="Arial"/>
      <family val="2"/>
    </font>
    <font>
      <b/>
      <sz val="9"/>
      <name val="Arial"/>
      <family val="2"/>
    </font>
    <font>
      <sz val="10"/>
      <name val="Arial"/>
      <family val="2"/>
    </font>
    <font>
      <sz val="12"/>
      <name val="Arial"/>
      <family val="2"/>
    </font>
    <font>
      <sz val="20"/>
      <name val="Arial"/>
      <family val="2"/>
    </font>
    <font>
      <sz val="10"/>
      <name val="Arial"/>
      <family val="2"/>
    </font>
    <font>
      <sz val="9"/>
      <name val="Arial"/>
      <family val="2"/>
    </font>
    <font>
      <b/>
      <sz val="10"/>
      <color theme="0"/>
      <name val="Arial"/>
      <family val="2"/>
    </font>
    <font>
      <sz val="10"/>
      <color theme="3" tint="0.39997558519241921"/>
      <name val="Arial"/>
      <family val="2"/>
    </font>
    <font>
      <b/>
      <u/>
      <sz val="10"/>
      <name val="Arial"/>
      <family val="2"/>
    </font>
    <font>
      <b/>
      <sz val="10"/>
      <color rgb="FFC00000"/>
      <name val="Arial"/>
      <family val="2"/>
    </font>
    <font>
      <b/>
      <sz val="18"/>
      <name val="Arial"/>
      <family val="2"/>
    </font>
    <font>
      <b/>
      <sz val="10"/>
      <color rgb="FF00B050"/>
      <name val="Arial"/>
      <family val="2"/>
    </font>
    <font>
      <b/>
      <sz val="10"/>
      <color theme="3" tint="0.39997558519241921"/>
      <name val="Arial"/>
      <family val="2"/>
    </font>
    <font>
      <b/>
      <sz val="10"/>
      <color rgb="FFFF0000"/>
      <name val="Arial"/>
      <family val="2"/>
    </font>
    <font>
      <b/>
      <u/>
      <sz val="10"/>
      <color rgb="FF00B050"/>
      <name val="Arial"/>
      <family val="2"/>
    </font>
    <font>
      <b/>
      <u/>
      <sz val="18"/>
      <name val="Arial"/>
      <family val="2"/>
    </font>
    <font>
      <b/>
      <sz val="20"/>
      <name val="Arial"/>
      <family val="2"/>
    </font>
    <font>
      <b/>
      <sz val="20"/>
      <color rgb="FFFF0000"/>
      <name val="Arial"/>
      <family val="2"/>
    </font>
    <font>
      <b/>
      <u/>
      <sz val="10"/>
      <color theme="1"/>
      <name val="Arial"/>
      <family val="2"/>
    </font>
    <font>
      <sz val="10"/>
      <color rgb="FFFF0000"/>
      <name val="Arial"/>
      <family val="2"/>
    </font>
    <font>
      <i/>
      <sz val="10"/>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rgb="FF92D050"/>
        <bgColor indexed="64"/>
      </patternFill>
    </fill>
    <fill>
      <patternFill patternType="darkTrellis">
        <bgColor rgb="FFFF0000"/>
      </patternFill>
    </fill>
    <fill>
      <patternFill patternType="lightDown">
        <fgColor theme="0" tint="-0.14996795556505021"/>
        <bgColor theme="0" tint="-0.34998626667073579"/>
      </patternFill>
    </fill>
    <fill>
      <patternFill patternType="solid">
        <fgColor rgb="FFFFFFFF"/>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6" fillId="0" borderId="0" applyFont="0" applyFill="0" applyBorder="0" applyAlignment="0" applyProtection="0"/>
    <xf numFmtId="43" fontId="9" fillId="0" borderId="0" applyFont="0" applyFill="0" applyBorder="0" applyAlignment="0" applyProtection="0"/>
  </cellStyleXfs>
  <cellXfs count="172">
    <xf numFmtId="0" fontId="0" fillId="0" borderId="0" xfId="0"/>
    <xf numFmtId="0" fontId="0" fillId="0" borderId="0" xfId="0" applyAlignment="1">
      <alignment horizontal="center"/>
    </xf>
    <xf numFmtId="0" fontId="0" fillId="0" borderId="0" xfId="0" applyBorder="1"/>
    <xf numFmtId="0" fontId="2" fillId="0" borderId="0" xfId="0" applyFont="1"/>
    <xf numFmtId="0" fontId="1" fillId="0" borderId="0" xfId="0" applyFont="1"/>
    <xf numFmtId="0" fontId="1" fillId="0" borderId="3" xfId="0" applyFont="1" applyFill="1" applyBorder="1" applyAlignment="1">
      <alignment horizontal="center" wrapText="1"/>
    </xf>
    <xf numFmtId="0" fontId="1" fillId="3" borderId="4" xfId="0" applyFont="1" applyFill="1" applyBorder="1" applyAlignment="1">
      <alignment horizontal="center" wrapText="1"/>
    </xf>
    <xf numFmtId="44" fontId="1" fillId="2" borderId="10" xfId="1" applyFont="1" applyFill="1" applyBorder="1" applyAlignment="1">
      <alignment horizontal="center" vertical="center" wrapText="1"/>
    </xf>
    <xf numFmtId="44" fontId="1" fillId="2" borderId="3" xfId="1" applyFont="1" applyFill="1" applyBorder="1" applyAlignment="1">
      <alignment horizontal="center" vertical="center"/>
    </xf>
    <xf numFmtId="0" fontId="8" fillId="0" borderId="0" xfId="0" applyFont="1"/>
    <xf numFmtId="0" fontId="7" fillId="0" borderId="0" xfId="0" applyFont="1"/>
    <xf numFmtId="164" fontId="5" fillId="3" borderId="10" xfId="0" applyNumberFormat="1"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3" fillId="0" borderId="0" xfId="0" applyFont="1" applyAlignment="1">
      <alignment horizontal="left" wrapText="1"/>
    </xf>
    <xf numFmtId="0" fontId="3" fillId="0" borderId="0" xfId="0" applyFont="1" applyAlignment="1">
      <alignment wrapText="1"/>
    </xf>
    <xf numFmtId="0" fontId="1" fillId="0" borderId="1" xfId="0" applyFont="1" applyBorder="1"/>
    <xf numFmtId="0" fontId="1" fillId="0" borderId="4" xfId="0" applyFont="1" applyBorder="1"/>
    <xf numFmtId="164" fontId="1" fillId="0" borderId="13" xfId="0" applyNumberFormat="1" applyFont="1" applyBorder="1"/>
    <xf numFmtId="164" fontId="3" fillId="0" borderId="5" xfId="0" applyNumberFormat="1" applyFont="1" applyBorder="1"/>
    <xf numFmtId="0" fontId="3" fillId="0" borderId="19" xfId="0" applyFont="1" applyFill="1" applyBorder="1" applyAlignment="1">
      <alignment vertical="center" wrapText="1"/>
    </xf>
    <xf numFmtId="3" fontId="5" fillId="3" borderId="11" xfId="0" applyNumberFormat="1" applyFont="1" applyFill="1" applyBorder="1" applyAlignment="1">
      <alignment horizontal="center" vertical="center" wrapText="1"/>
    </xf>
    <xf numFmtId="0" fontId="2" fillId="0" borderId="0" xfId="0" applyFont="1" applyBorder="1"/>
    <xf numFmtId="0" fontId="0" fillId="0" borderId="0" xfId="0" applyBorder="1" applyAlignment="1">
      <alignment horizontal="center"/>
    </xf>
    <xf numFmtId="37" fontId="1" fillId="0" borderId="10" xfId="2" applyNumberFormat="1" applyFont="1" applyFill="1" applyBorder="1" applyAlignment="1">
      <alignment horizontal="center" vertical="center" wrapText="1"/>
    </xf>
    <xf numFmtId="44" fontId="1" fillId="2" borderId="23" xfId="1" applyFont="1" applyFill="1" applyBorder="1" applyAlignment="1">
      <alignment horizontal="center" vertical="center"/>
    </xf>
    <xf numFmtId="0" fontId="1" fillId="0" borderId="25" xfId="0" applyFont="1" applyFill="1" applyBorder="1" applyAlignment="1">
      <alignment horizontal="center" wrapText="1"/>
    </xf>
    <xf numFmtId="0" fontId="4" fillId="0" borderId="0" xfId="0" applyFont="1" applyAlignment="1"/>
    <xf numFmtId="0" fontId="1" fillId="0" borderId="0" xfId="0" applyFont="1" applyAlignment="1">
      <alignment wrapText="1"/>
    </xf>
    <xf numFmtId="0" fontId="15" fillId="0" borderId="0" xfId="0" applyFont="1" applyAlignment="1">
      <alignment vertical="center"/>
    </xf>
    <xf numFmtId="37" fontId="0" fillId="0" borderId="0" xfId="0" applyNumberFormat="1"/>
    <xf numFmtId="37" fontId="1" fillId="0" borderId="10" xfId="0" applyNumberFormat="1" applyFont="1" applyFill="1" applyBorder="1" applyAlignment="1">
      <alignment horizontal="center" vertical="center" wrapText="1"/>
    </xf>
    <xf numFmtId="0" fontId="1" fillId="0" borderId="0" xfId="0" applyFont="1" applyAlignment="1">
      <alignment horizontal="left" wrapText="1"/>
    </xf>
    <xf numFmtId="37" fontId="10" fillId="0" borderId="10" xfId="2" applyNumberFormat="1" applyFont="1" applyFill="1" applyBorder="1" applyAlignment="1">
      <alignment horizontal="center" vertical="center" wrapText="1"/>
    </xf>
    <xf numFmtId="164" fontId="5" fillId="9" borderId="28" xfId="0" applyNumberFormat="1" applyFont="1" applyFill="1" applyBorder="1" applyAlignment="1">
      <alignment horizontal="center" vertical="center" wrapText="1"/>
    </xf>
    <xf numFmtId="164" fontId="5" fillId="9" borderId="29" xfId="0" applyNumberFormat="1" applyFont="1" applyFill="1" applyBorder="1" applyAlignment="1">
      <alignment horizontal="center" vertical="center" wrapText="1"/>
    </xf>
    <xf numFmtId="0" fontId="1" fillId="0" borderId="7" xfId="0" applyFont="1" applyBorder="1" applyAlignment="1">
      <alignment horizontal="center"/>
    </xf>
    <xf numFmtId="164" fontId="1" fillId="0" borderId="6" xfId="0" applyNumberFormat="1" applyFont="1" applyBorder="1"/>
    <xf numFmtId="164" fontId="1" fillId="0" borderId="7" xfId="0" applyNumberFormat="1" applyFont="1" applyBorder="1"/>
    <xf numFmtId="0" fontId="1" fillId="0" borderId="19"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4" fillId="0" borderId="0" xfId="0" applyFont="1" applyFill="1" applyBorder="1" applyAlignment="1">
      <alignment horizontal="center" vertical="center" textRotation="90" wrapText="1"/>
    </xf>
    <xf numFmtId="0" fontId="3" fillId="0" borderId="19" xfId="0" applyFont="1" applyFill="1" applyBorder="1" applyAlignment="1">
      <alignment vertical="top" wrapText="1"/>
    </xf>
    <xf numFmtId="165" fontId="5" fillId="5" borderId="18" xfId="1" applyNumberFormat="1" applyFont="1" applyFill="1" applyBorder="1" applyAlignment="1">
      <alignment horizontal="right" vertical="center"/>
    </xf>
    <xf numFmtId="165" fontId="5" fillId="5" borderId="9" xfId="1" applyNumberFormat="1" applyFont="1" applyFill="1" applyBorder="1" applyAlignment="1">
      <alignment horizontal="right" vertical="center"/>
    </xf>
    <xf numFmtId="0" fontId="3" fillId="3" borderId="18" xfId="0" applyFont="1" applyFill="1" applyBorder="1" applyAlignment="1">
      <alignment horizontal="center" vertical="center" wrapText="1"/>
    </xf>
    <xf numFmtId="0" fontId="24" fillId="0" borderId="0" xfId="0" applyFont="1" applyBorder="1"/>
    <xf numFmtId="0" fontId="3" fillId="0" borderId="10" xfId="0" applyFont="1" applyFill="1" applyBorder="1" applyAlignment="1">
      <alignment horizontal="center" vertical="center" wrapText="1"/>
    </xf>
    <xf numFmtId="0" fontId="3" fillId="0" borderId="31" xfId="0" applyFont="1" applyFill="1" applyBorder="1" applyAlignment="1">
      <alignment vertical="top" wrapText="1"/>
    </xf>
    <xf numFmtId="0" fontId="3" fillId="5" borderId="1" xfId="0" applyFont="1" applyFill="1" applyBorder="1" applyAlignment="1">
      <alignment vertical="center" wrapText="1"/>
    </xf>
    <xf numFmtId="37" fontId="1" fillId="0" borderId="11" xfId="2" applyNumberFormat="1" applyFont="1" applyFill="1" applyBorder="1" applyAlignment="1">
      <alignment horizontal="center" vertical="center" wrapText="1"/>
    </xf>
    <xf numFmtId="44" fontId="1" fillId="2" borderId="11" xfId="1"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2" xfId="0" applyFont="1" applyFill="1" applyBorder="1" applyAlignment="1">
      <alignment horizontal="left" vertical="top" wrapText="1"/>
    </xf>
    <xf numFmtId="0" fontId="1" fillId="0"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2" xfId="0" applyFont="1" applyBorder="1" applyAlignment="1">
      <alignment horizontal="left" vertical="top" wrapText="1"/>
    </xf>
    <xf numFmtId="165" fontId="10" fillId="0" borderId="12" xfId="1" applyNumberFormat="1" applyFont="1" applyFill="1" applyBorder="1" applyAlignment="1">
      <alignment horizontal="right" vertical="center"/>
    </xf>
    <xf numFmtId="0" fontId="3" fillId="5" borderId="13" xfId="0" applyFont="1" applyFill="1" applyBorder="1" applyAlignment="1">
      <alignment vertical="center" wrapText="1"/>
    </xf>
    <xf numFmtId="0" fontId="3" fillId="5" borderId="17" xfId="0" applyFont="1" applyFill="1" applyBorder="1" applyAlignment="1">
      <alignment vertical="center" wrapText="1"/>
    </xf>
    <xf numFmtId="0" fontId="3" fillId="0" borderId="4" xfId="0" applyFont="1" applyFill="1" applyBorder="1" applyAlignment="1">
      <alignment horizontal="left" vertical="top" wrapText="1"/>
    </xf>
    <xf numFmtId="0" fontId="3" fillId="10" borderId="2"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19" xfId="0" applyFont="1" applyFill="1" applyBorder="1" applyAlignment="1">
      <alignment horizontal="left" vertical="top" wrapText="1"/>
    </xf>
    <xf numFmtId="0" fontId="0" fillId="0" borderId="0" xfId="0" applyProtection="1">
      <protection locked="0"/>
    </xf>
    <xf numFmtId="0" fontId="0" fillId="0" borderId="0" xfId="0" applyFill="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0" fillId="0" borderId="0" xfId="0" applyAlignment="1" applyProtection="1">
      <alignment horizontal="center"/>
      <protection locked="0"/>
    </xf>
    <xf numFmtId="0" fontId="0" fillId="0" borderId="0" xfId="0" applyBorder="1" applyProtection="1">
      <protection locked="0"/>
    </xf>
    <xf numFmtId="0" fontId="3" fillId="0" borderId="0" xfId="0" applyFont="1" applyBorder="1" applyProtection="1">
      <protection locked="0"/>
    </xf>
    <xf numFmtId="37" fontId="0" fillId="0" borderId="0" xfId="0" applyNumberFormat="1" applyProtection="1">
      <protection locked="0"/>
    </xf>
    <xf numFmtId="0" fontId="4" fillId="0" borderId="0" xfId="0" applyFont="1" applyFill="1" applyBorder="1" applyAlignment="1" applyProtection="1">
      <alignment horizontal="center" vertical="center" textRotation="90" wrapText="1"/>
      <protection locked="0"/>
    </xf>
    <xf numFmtId="0" fontId="3" fillId="0" borderId="0" xfId="0" applyFont="1" applyBorder="1" applyAlignment="1" applyProtection="1">
      <alignment wrapText="1"/>
      <protection locked="0"/>
    </xf>
    <xf numFmtId="3" fontId="1" fillId="3" borderId="0" xfId="2" applyNumberFormat="1" applyFont="1" applyFill="1" applyBorder="1" applyAlignment="1" applyProtection="1">
      <alignment horizontal="center" vertical="center"/>
      <protection locked="0"/>
    </xf>
    <xf numFmtId="44" fontId="1" fillId="3" borderId="0" xfId="1" applyFont="1" applyFill="1" applyBorder="1" applyAlignment="1" applyProtection="1">
      <alignment horizontal="center" vertical="center"/>
      <protection locked="0"/>
    </xf>
    <xf numFmtId="0" fontId="1" fillId="6" borderId="24" xfId="0" applyFont="1" applyFill="1" applyBorder="1" applyAlignment="1" applyProtection="1">
      <alignment horizontal="left" vertical="center"/>
      <protection locked="0"/>
    </xf>
    <xf numFmtId="0" fontId="0" fillId="0" borderId="0" xfId="0" applyAlignment="1" applyProtection="1">
      <alignment horizontal="center" vertical="center"/>
      <protection locked="0"/>
    </xf>
    <xf numFmtId="0" fontId="1" fillId="6" borderId="9" xfId="0" applyFont="1" applyFill="1" applyBorder="1" applyAlignment="1" applyProtection="1">
      <alignment horizontal="left" vertical="center"/>
      <protection locked="0"/>
    </xf>
    <xf numFmtId="0" fontId="1" fillId="0" borderId="0" xfId="0" applyFont="1" applyProtection="1">
      <protection locked="0"/>
    </xf>
    <xf numFmtId="165" fontId="10" fillId="0" borderId="10" xfId="1" applyNumberFormat="1" applyFont="1" applyFill="1" applyBorder="1" applyAlignment="1">
      <alignment horizontal="right" vertical="center"/>
    </xf>
    <xf numFmtId="165" fontId="10" fillId="3" borderId="10" xfId="1" applyNumberFormat="1" applyFont="1" applyFill="1" applyBorder="1" applyAlignment="1">
      <alignment horizontal="right" vertical="center"/>
    </xf>
    <xf numFmtId="0" fontId="3" fillId="0" borderId="37" xfId="0" applyFont="1" applyFill="1" applyBorder="1" applyAlignment="1">
      <alignment vertical="top" wrapText="1"/>
    </xf>
    <xf numFmtId="0" fontId="14" fillId="0" borderId="6" xfId="0" applyFont="1" applyBorder="1"/>
    <xf numFmtId="0" fontId="14" fillId="5" borderId="8" xfId="0" applyFont="1" applyFill="1" applyBorder="1"/>
    <xf numFmtId="0" fontId="3" fillId="5" borderId="10" xfId="0" applyFont="1" applyFill="1" applyBorder="1" applyAlignment="1">
      <alignment vertical="center" wrapText="1"/>
    </xf>
    <xf numFmtId="0" fontId="14" fillId="5" borderId="7" xfId="0" applyFont="1" applyFill="1" applyBorder="1"/>
    <xf numFmtId="0" fontId="1" fillId="0" borderId="11" xfId="0" applyFont="1" applyBorder="1" applyAlignment="1">
      <alignment horizontal="center" vertical="center"/>
    </xf>
    <xf numFmtId="0" fontId="3" fillId="0" borderId="9" xfId="0" applyFont="1" applyFill="1" applyBorder="1" applyAlignment="1">
      <alignment vertical="center" wrapText="1"/>
    </xf>
    <xf numFmtId="165" fontId="10" fillId="3" borderId="12" xfId="1" applyNumberFormat="1" applyFont="1" applyFill="1" applyBorder="1" applyAlignment="1">
      <alignment horizontal="right" vertical="center"/>
    </xf>
    <xf numFmtId="165" fontId="10" fillId="0" borderId="28" xfId="1" applyNumberFormat="1" applyFont="1" applyFill="1" applyBorder="1" applyAlignment="1">
      <alignment horizontal="right" vertical="center"/>
    </xf>
    <xf numFmtId="0" fontId="0" fillId="0" borderId="17" xfId="0" applyBorder="1"/>
    <xf numFmtId="0" fontId="0" fillId="0" borderId="38" xfId="0" applyBorder="1" applyAlignment="1">
      <alignment horizontal="center"/>
    </xf>
    <xf numFmtId="0" fontId="1" fillId="0" borderId="39" xfId="0" applyFont="1" applyBorder="1" applyAlignment="1">
      <alignment horizontal="center" wrapText="1"/>
    </xf>
    <xf numFmtId="164" fontId="5" fillId="3" borderId="39" xfId="0" applyNumberFormat="1" applyFont="1" applyFill="1" applyBorder="1" applyAlignment="1">
      <alignment horizontal="center" vertical="center" wrapText="1"/>
    </xf>
    <xf numFmtId="164" fontId="5" fillId="9" borderId="40" xfId="0" applyNumberFormat="1" applyFont="1" applyFill="1" applyBorder="1" applyAlignment="1">
      <alignment horizontal="center" vertical="center" wrapText="1"/>
    </xf>
    <xf numFmtId="165" fontId="5" fillId="5" borderId="26" xfId="1" applyNumberFormat="1" applyFont="1" applyFill="1" applyBorder="1" applyAlignment="1">
      <alignment horizontal="right" vertical="center"/>
    </xf>
    <xf numFmtId="165" fontId="5" fillId="0" borderId="39" xfId="1" applyNumberFormat="1" applyFont="1" applyFill="1" applyBorder="1" applyAlignment="1">
      <alignment horizontal="right" vertical="center"/>
    </xf>
    <xf numFmtId="165" fontId="10" fillId="3" borderId="39" xfId="0" applyNumberFormat="1" applyFont="1" applyFill="1" applyBorder="1" applyAlignment="1">
      <alignment horizontal="right" vertical="center"/>
    </xf>
    <xf numFmtId="165" fontId="5" fillId="5" borderId="26" xfId="0" applyNumberFormat="1" applyFont="1" applyFill="1" applyBorder="1" applyAlignment="1">
      <alignment horizontal="right" vertical="center"/>
    </xf>
    <xf numFmtId="165" fontId="10" fillId="3" borderId="41" xfId="0" applyNumberFormat="1" applyFont="1" applyFill="1" applyBorder="1" applyAlignment="1">
      <alignment horizontal="right" vertical="center"/>
    </xf>
    <xf numFmtId="165" fontId="5" fillId="0" borderId="41" xfId="1" applyNumberFormat="1" applyFont="1" applyFill="1" applyBorder="1" applyAlignment="1">
      <alignment horizontal="right" vertical="center"/>
    </xf>
    <xf numFmtId="0" fontId="3" fillId="5" borderId="6" xfId="0" applyFont="1" applyFill="1" applyBorder="1" applyAlignment="1">
      <alignment vertical="center" wrapText="1"/>
    </xf>
    <xf numFmtId="0" fontId="3" fillId="0" borderId="34" xfId="0" applyFont="1" applyFill="1" applyBorder="1" applyAlignment="1">
      <alignment horizontal="left" vertical="top" wrapText="1"/>
    </xf>
    <xf numFmtId="0" fontId="3" fillId="0" borderId="12" xfId="0" applyFont="1" applyFill="1" applyBorder="1" applyAlignment="1">
      <alignment horizontal="center" vertical="center" wrapText="1"/>
    </xf>
    <xf numFmtId="165" fontId="1" fillId="7" borderId="1" xfId="0" applyNumberFormat="1" applyFont="1" applyFill="1" applyBorder="1" applyAlignment="1">
      <alignment horizontal="right" vertical="center"/>
    </xf>
    <xf numFmtId="165" fontId="5" fillId="7" borderId="1" xfId="1" applyNumberFormat="1" applyFont="1" applyFill="1" applyBorder="1" applyAlignment="1">
      <alignment horizontal="right" vertical="center"/>
    </xf>
    <xf numFmtId="0" fontId="3" fillId="3" borderId="19" xfId="0" applyFont="1" applyFill="1" applyBorder="1" applyAlignment="1">
      <alignment horizontal="left" vertical="top" wrapText="1"/>
    </xf>
    <xf numFmtId="0" fontId="1" fillId="0" borderId="13" xfId="0" applyFont="1" applyBorder="1" applyAlignment="1">
      <alignment horizontal="left"/>
    </xf>
    <xf numFmtId="0" fontId="1" fillId="0" borderId="27" xfId="0" applyFont="1" applyBorder="1" applyAlignment="1">
      <alignment horizontal="left"/>
    </xf>
    <xf numFmtId="44" fontId="11" fillId="8" borderId="13" xfId="1" applyFont="1" applyFill="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4" fillId="0" borderId="6" xfId="0" applyFont="1" applyFill="1" applyBorder="1" applyAlignment="1">
      <alignment horizontal="center" vertical="center" textRotation="90" wrapText="1"/>
    </xf>
    <xf numFmtId="0" fontId="4" fillId="0" borderId="7" xfId="0" applyFont="1" applyFill="1" applyBorder="1" applyAlignment="1">
      <alignment horizontal="center" vertical="center" textRotation="90" wrapText="1"/>
    </xf>
    <xf numFmtId="0" fontId="4" fillId="0" borderId="8" xfId="0" applyFont="1" applyFill="1" applyBorder="1" applyAlignment="1">
      <alignment horizontal="center" vertical="center" textRotation="90" wrapText="1"/>
    </xf>
    <xf numFmtId="0" fontId="21" fillId="0" borderId="0" xfId="0" applyFont="1" applyAlignment="1">
      <alignment horizontal="center" wrapText="1"/>
    </xf>
    <xf numFmtId="0" fontId="1" fillId="3" borderId="13" xfId="0" applyFont="1" applyFill="1" applyBorder="1" applyAlignment="1">
      <alignment horizontal="center" wrapText="1"/>
    </xf>
    <xf numFmtId="0" fontId="1" fillId="3" borderId="27" xfId="0" applyFont="1" applyFill="1" applyBorder="1" applyAlignment="1">
      <alignment horizontal="center" wrapText="1"/>
    </xf>
    <xf numFmtId="44" fontId="11" fillId="8" borderId="35" xfId="1"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7" xfId="0" applyBorder="1" applyAlignment="1">
      <alignment horizontal="center" vertical="center" wrapText="1"/>
    </xf>
    <xf numFmtId="0" fontId="1" fillId="0" borderId="13" xfId="0" applyFont="1" applyFill="1" applyBorder="1" applyAlignment="1">
      <alignment vertical="center" wrapText="1"/>
    </xf>
    <xf numFmtId="0" fontId="0" fillId="0" borderId="27" xfId="0" applyBorder="1" applyAlignment="1">
      <alignment vertical="center" wrapText="1"/>
    </xf>
    <xf numFmtId="0" fontId="1" fillId="0" borderId="13" xfId="0" applyFont="1" applyFill="1" applyBorder="1" applyAlignment="1">
      <alignment horizontal="left" vertical="top" wrapText="1"/>
    </xf>
    <xf numFmtId="0" fontId="3" fillId="0" borderId="33" xfId="0" applyFont="1" applyBorder="1" applyAlignment="1">
      <alignment horizontal="left" vertical="top" wrapText="1"/>
    </xf>
    <xf numFmtId="44" fontId="11" fillId="8" borderId="36" xfId="1" applyFont="1" applyFill="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4" fillId="0" borderId="6"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38" xfId="0" applyFont="1" applyFill="1" applyBorder="1" applyAlignment="1">
      <alignment horizontal="center" vertical="center" textRotation="90" wrapText="1"/>
    </xf>
    <xf numFmtId="0" fontId="4" fillId="5" borderId="0" xfId="0" applyFont="1" applyFill="1" applyAlignment="1" applyProtection="1">
      <alignment horizontal="center"/>
      <protection locked="0"/>
    </xf>
    <xf numFmtId="0" fontId="23"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0" fillId="6" borderId="9"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1" fillId="7" borderId="13" xfId="0" applyFont="1" applyFill="1" applyBorder="1" applyAlignment="1">
      <alignment horizontal="center" vertical="center" wrapText="1"/>
    </xf>
    <xf numFmtId="0" fontId="1" fillId="5" borderId="9" xfId="0" applyFont="1" applyFill="1" applyBorder="1" applyAlignment="1">
      <alignment horizontal="left"/>
    </xf>
    <xf numFmtId="0" fontId="1" fillId="5" borderId="19" xfId="0" applyFont="1" applyFill="1" applyBorder="1" applyAlignment="1">
      <alignment horizontal="left"/>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49" fontId="1" fillId="2" borderId="0" xfId="0" applyNumberFormat="1" applyFont="1" applyFill="1" applyBorder="1" applyAlignment="1">
      <alignment horizontal="center"/>
    </xf>
    <xf numFmtId="49" fontId="1" fillId="2" borderId="38" xfId="0" applyNumberFormat="1" applyFont="1" applyFill="1" applyBorder="1" applyAlignment="1">
      <alignment horizontal="center"/>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8" fillId="0" borderId="17" xfId="0" applyFont="1" applyBorder="1" applyAlignment="1">
      <alignment horizontal="left" wrapText="1"/>
    </xf>
    <xf numFmtId="0" fontId="18" fillId="0" borderId="0" xfId="0" applyFont="1" applyBorder="1" applyAlignment="1">
      <alignment horizontal="left" wrapText="1"/>
    </xf>
    <xf numFmtId="0" fontId="18" fillId="0" borderId="38" xfId="0" applyFont="1" applyBorder="1" applyAlignment="1">
      <alignment horizontal="left" wrapText="1"/>
    </xf>
    <xf numFmtId="0" fontId="1" fillId="5" borderId="9" xfId="0" applyFont="1" applyFill="1" applyBorder="1" applyAlignment="1">
      <alignment horizontal="left" wrapText="1"/>
    </xf>
    <xf numFmtId="0" fontId="1" fillId="5" borderId="19" xfId="0" applyFont="1" applyFill="1" applyBorder="1" applyAlignment="1">
      <alignment horizontal="left" wrapText="1"/>
    </xf>
    <xf numFmtId="0" fontId="1" fillId="4" borderId="6"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xf numFmtId="0" fontId="1" fillId="4" borderId="8" xfId="0" applyFont="1" applyFill="1" applyBorder="1" applyAlignment="1">
      <alignment horizontal="center" vertical="center" textRotation="90" wrapText="1"/>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8" fillId="0" borderId="15" xfId="0" applyNumberFormat="1" applyFont="1" applyBorder="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228600</xdr:colOff>
      <xdr:row>3</xdr:row>
      <xdr:rowOff>95250</xdr:rowOff>
    </xdr:from>
    <xdr:to>
      <xdr:col>2</xdr:col>
      <xdr:colOff>1038225</xdr:colOff>
      <xdr:row>3</xdr:row>
      <xdr:rowOff>95250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2971800" y="714375"/>
          <a:ext cx="8096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0"/>
  <sheetViews>
    <sheetView topLeftCell="A7" zoomScaleNormal="100" workbookViewId="0">
      <selection activeCell="C9" sqref="C9"/>
    </sheetView>
  </sheetViews>
  <sheetFormatPr defaultRowHeight="12.5" x14ac:dyDescent="0.25"/>
  <cols>
    <col min="1" max="1" width="68.453125" customWidth="1"/>
    <col min="2" max="2" width="15.26953125" customWidth="1"/>
    <col min="3" max="3" width="28" customWidth="1"/>
    <col min="4" max="4" width="16.7265625" customWidth="1"/>
    <col min="5" max="9" width="15" style="1" bestFit="1" customWidth="1"/>
  </cols>
  <sheetData>
    <row r="1" spans="1:12" ht="44.25" customHeight="1" x14ac:dyDescent="0.5">
      <c r="A1" s="121" t="s">
        <v>0</v>
      </c>
      <c r="B1" s="121"/>
      <c r="C1" s="121"/>
      <c r="D1" s="121"/>
      <c r="E1" s="121"/>
      <c r="F1" s="121"/>
      <c r="G1" s="121"/>
      <c r="H1" s="121"/>
      <c r="I1" s="121"/>
    </row>
    <row r="2" spans="1:12" ht="34.5" customHeight="1" thickBot="1" x14ac:dyDescent="0.45">
      <c r="A2" s="35" t="s">
        <v>1</v>
      </c>
      <c r="B2" s="30"/>
      <c r="C2" s="30"/>
      <c r="D2" s="30"/>
      <c r="E2" s="30"/>
      <c r="F2" s="30"/>
      <c r="G2" s="30"/>
      <c r="H2" s="30"/>
      <c r="I2" s="30"/>
    </row>
    <row r="3" spans="1:12" ht="30" customHeight="1" thickBot="1" x14ac:dyDescent="0.35">
      <c r="A3" s="32" t="s">
        <v>2</v>
      </c>
      <c r="B3" s="122" t="s">
        <v>89</v>
      </c>
      <c r="C3" s="123"/>
      <c r="D3" s="6" t="s">
        <v>3</v>
      </c>
      <c r="E3" s="5" t="s">
        <v>4</v>
      </c>
      <c r="F3" s="5" t="s">
        <v>5</v>
      </c>
      <c r="G3" s="5" t="s">
        <v>6</v>
      </c>
      <c r="H3" s="5" t="s">
        <v>7</v>
      </c>
      <c r="I3" s="29" t="s">
        <v>8</v>
      </c>
    </row>
    <row r="4" spans="1:12" ht="35.25" customHeight="1" thickBot="1" x14ac:dyDescent="0.35">
      <c r="A4" s="31" t="s">
        <v>9</v>
      </c>
      <c r="B4" s="125" t="s">
        <v>10</v>
      </c>
      <c r="C4" s="116"/>
      <c r="D4" s="126"/>
      <c r="E4" s="43"/>
      <c r="F4" s="43"/>
      <c r="G4" s="43"/>
      <c r="H4" s="43"/>
      <c r="I4" s="44"/>
    </row>
    <row r="5" spans="1:12" ht="18" customHeight="1" thickBot="1" x14ac:dyDescent="0.35">
      <c r="A5" s="88" t="s">
        <v>11</v>
      </c>
      <c r="B5" s="134" t="s">
        <v>12</v>
      </c>
      <c r="C5" s="127" t="s">
        <v>13</v>
      </c>
      <c r="D5" s="128"/>
      <c r="E5" s="124" t="s">
        <v>14</v>
      </c>
      <c r="F5" s="116"/>
      <c r="G5" s="116"/>
      <c r="H5" s="116"/>
      <c r="I5" s="117"/>
      <c r="J5" s="2"/>
    </row>
    <row r="6" spans="1:12" ht="81" customHeight="1" x14ac:dyDescent="0.25">
      <c r="A6" s="90" t="s">
        <v>93</v>
      </c>
      <c r="B6" s="135"/>
      <c r="C6" s="52" t="s">
        <v>15</v>
      </c>
      <c r="D6" s="54">
        <v>4</v>
      </c>
      <c r="E6" s="55"/>
      <c r="F6" s="55"/>
      <c r="G6" s="55"/>
      <c r="H6" s="55"/>
      <c r="I6" s="55"/>
      <c r="J6" s="2"/>
    </row>
    <row r="7" spans="1:12" ht="44.25" customHeight="1" x14ac:dyDescent="0.25">
      <c r="A7" s="90" t="s">
        <v>71</v>
      </c>
      <c r="B7" s="135"/>
      <c r="C7" s="46" t="s">
        <v>16</v>
      </c>
      <c r="D7" s="27">
        <v>6</v>
      </c>
      <c r="E7" s="7"/>
      <c r="F7" s="7"/>
      <c r="G7" s="7"/>
      <c r="H7" s="7"/>
      <c r="I7" s="7"/>
      <c r="J7" s="2"/>
    </row>
    <row r="8" spans="1:12" ht="77.5" x14ac:dyDescent="0.25">
      <c r="A8" s="90" t="s">
        <v>72</v>
      </c>
      <c r="B8" s="135"/>
      <c r="C8" s="87" t="s">
        <v>61</v>
      </c>
      <c r="D8" s="27">
        <v>2</v>
      </c>
      <c r="E8" s="7"/>
      <c r="F8" s="7"/>
      <c r="G8" s="7"/>
      <c r="H8" s="7"/>
      <c r="I8" s="7"/>
      <c r="J8" s="2"/>
    </row>
    <row r="9" spans="1:12" ht="162.5" x14ac:dyDescent="0.25">
      <c r="A9" s="90" t="s">
        <v>73</v>
      </c>
      <c r="B9" s="135"/>
      <c r="C9" s="52" t="s">
        <v>98</v>
      </c>
      <c r="D9" s="27">
        <v>1</v>
      </c>
      <c r="E9" s="7"/>
      <c r="F9" s="7"/>
      <c r="G9" s="7"/>
      <c r="H9" s="7"/>
      <c r="I9" s="7"/>
      <c r="J9" s="2"/>
      <c r="L9" s="33"/>
    </row>
    <row r="10" spans="1:12" ht="50" x14ac:dyDescent="0.25">
      <c r="A10" s="90" t="s">
        <v>74</v>
      </c>
      <c r="B10" s="135"/>
      <c r="C10" s="46" t="s">
        <v>17</v>
      </c>
      <c r="D10" s="27">
        <v>1</v>
      </c>
      <c r="E10" s="7"/>
      <c r="F10" s="7"/>
      <c r="G10" s="7"/>
      <c r="H10" s="7"/>
      <c r="I10" s="7"/>
      <c r="J10" s="2"/>
    </row>
    <row r="11" spans="1:12" ht="63.75" customHeight="1" x14ac:dyDescent="0.25">
      <c r="A11" s="90" t="s">
        <v>75</v>
      </c>
      <c r="B11" s="135"/>
      <c r="C11" s="87" t="s">
        <v>18</v>
      </c>
      <c r="D11" s="27">
        <v>1</v>
      </c>
      <c r="E11" s="7"/>
      <c r="F11" s="7"/>
      <c r="G11" s="7"/>
      <c r="H11" s="7"/>
      <c r="I11" s="7"/>
      <c r="J11" s="2"/>
    </row>
    <row r="12" spans="1:12" ht="87.5" x14ac:dyDescent="0.25">
      <c r="A12" s="90" t="s">
        <v>76</v>
      </c>
      <c r="B12" s="135"/>
      <c r="C12" s="52" t="s">
        <v>63</v>
      </c>
      <c r="D12" s="34">
        <v>1</v>
      </c>
      <c r="E12" s="7"/>
      <c r="F12" s="7"/>
      <c r="G12" s="7"/>
      <c r="H12" s="7"/>
      <c r="I12" s="7"/>
      <c r="J12" s="2"/>
    </row>
    <row r="13" spans="1:12" ht="137.5" x14ac:dyDescent="0.25">
      <c r="A13" s="90" t="s">
        <v>90</v>
      </c>
      <c r="B13" s="135"/>
      <c r="C13" s="46" t="s">
        <v>19</v>
      </c>
      <c r="D13" s="34">
        <v>4</v>
      </c>
      <c r="E13" s="7"/>
      <c r="F13" s="7"/>
      <c r="G13" s="7"/>
      <c r="H13" s="7"/>
      <c r="I13" s="7"/>
      <c r="J13" s="2"/>
    </row>
    <row r="14" spans="1:12" ht="100.5" thickBot="1" x14ac:dyDescent="0.3">
      <c r="A14" s="90" t="s">
        <v>77</v>
      </c>
      <c r="B14" s="135"/>
      <c r="C14" s="87" t="s">
        <v>20</v>
      </c>
      <c r="D14" s="34">
        <v>1</v>
      </c>
      <c r="E14" s="7"/>
      <c r="F14" s="7"/>
      <c r="G14" s="7"/>
      <c r="H14" s="7"/>
      <c r="I14" s="7"/>
      <c r="J14" s="2"/>
    </row>
    <row r="15" spans="1:12" ht="21" customHeight="1" thickBot="1" x14ac:dyDescent="0.35">
      <c r="A15" s="91" t="s">
        <v>11</v>
      </c>
      <c r="B15" s="118" t="s">
        <v>21</v>
      </c>
      <c r="C15" s="129" t="s">
        <v>22</v>
      </c>
      <c r="D15" s="130"/>
      <c r="E15" s="131" t="s">
        <v>14</v>
      </c>
      <c r="F15" s="132"/>
      <c r="G15" s="132"/>
      <c r="H15" s="132"/>
      <c r="I15" s="133"/>
    </row>
    <row r="16" spans="1:12" ht="91" thickBot="1" x14ac:dyDescent="0.3">
      <c r="A16" s="90" t="s">
        <v>78</v>
      </c>
      <c r="B16" s="136"/>
      <c r="C16" s="56" t="s">
        <v>55</v>
      </c>
      <c r="D16" s="92">
        <v>2</v>
      </c>
      <c r="E16" s="28"/>
      <c r="F16" s="28"/>
      <c r="G16" s="28"/>
      <c r="H16" s="28"/>
      <c r="I16" s="28"/>
    </row>
    <row r="17" spans="1:9" ht="14.25" customHeight="1" thickBot="1" x14ac:dyDescent="0.35">
      <c r="A17" s="89" t="s">
        <v>11</v>
      </c>
      <c r="B17" s="118" t="s">
        <v>23</v>
      </c>
      <c r="C17" s="113" t="s">
        <v>24</v>
      </c>
      <c r="D17" s="114"/>
      <c r="E17" s="115" t="s">
        <v>14</v>
      </c>
      <c r="F17" s="116"/>
      <c r="G17" s="116"/>
      <c r="H17" s="116"/>
      <c r="I17" s="117"/>
    </row>
    <row r="18" spans="1:9" ht="163" thickBot="1" x14ac:dyDescent="0.3">
      <c r="A18" s="90" t="s">
        <v>79</v>
      </c>
      <c r="B18" s="119"/>
      <c r="C18" s="66" t="s">
        <v>65</v>
      </c>
      <c r="D18" s="58">
        <v>1</v>
      </c>
      <c r="E18" s="8"/>
      <c r="F18" s="8"/>
      <c r="G18" s="8"/>
      <c r="H18" s="8"/>
      <c r="I18" s="8"/>
    </row>
    <row r="19" spans="1:9" ht="60" customHeight="1" thickBot="1" x14ac:dyDescent="0.3">
      <c r="A19" s="90" t="s">
        <v>80</v>
      </c>
      <c r="B19" s="119"/>
      <c r="C19" s="66" t="s">
        <v>56</v>
      </c>
      <c r="D19" s="58">
        <v>12</v>
      </c>
      <c r="E19" s="8"/>
      <c r="F19" s="8"/>
      <c r="G19" s="8"/>
      <c r="H19" s="8"/>
      <c r="I19" s="8"/>
    </row>
    <row r="20" spans="1:9" ht="72" customHeight="1" thickBot="1" x14ac:dyDescent="0.3">
      <c r="A20" s="62" t="s">
        <v>81</v>
      </c>
      <c r="B20" s="119"/>
      <c r="C20" s="66" t="s">
        <v>25</v>
      </c>
      <c r="D20" s="58">
        <v>1</v>
      </c>
      <c r="E20" s="8"/>
      <c r="F20" s="8"/>
      <c r="G20" s="8"/>
      <c r="H20" s="8"/>
      <c r="I20" s="8"/>
    </row>
    <row r="21" spans="1:9" ht="100.5" thickBot="1" x14ac:dyDescent="0.3">
      <c r="A21" s="62" t="s">
        <v>82</v>
      </c>
      <c r="B21" s="119"/>
      <c r="C21" s="66" t="s">
        <v>26</v>
      </c>
      <c r="D21" s="59">
        <v>1</v>
      </c>
      <c r="E21" s="8"/>
      <c r="F21" s="8"/>
      <c r="G21" s="8"/>
      <c r="H21" s="8"/>
      <c r="I21" s="8"/>
    </row>
    <row r="22" spans="1:9" ht="63" thickBot="1" x14ac:dyDescent="0.3">
      <c r="A22" s="62" t="s">
        <v>91</v>
      </c>
      <c r="B22" s="119"/>
      <c r="C22" s="64" t="s">
        <v>27</v>
      </c>
      <c r="D22" s="59">
        <v>4</v>
      </c>
      <c r="E22" s="8"/>
      <c r="F22" s="8"/>
      <c r="G22" s="8"/>
      <c r="H22" s="8"/>
      <c r="I22" s="8"/>
    </row>
    <row r="23" spans="1:9" ht="150.5" thickBot="1" x14ac:dyDescent="0.3">
      <c r="A23" s="63" t="s">
        <v>83</v>
      </c>
      <c r="B23" s="119"/>
      <c r="C23" s="64" t="s">
        <v>67</v>
      </c>
      <c r="D23" s="59">
        <v>1</v>
      </c>
      <c r="E23" s="8"/>
      <c r="F23" s="8"/>
      <c r="G23" s="8"/>
      <c r="H23" s="8"/>
      <c r="I23" s="8"/>
    </row>
    <row r="24" spans="1:9" ht="163" thickBot="1" x14ac:dyDescent="0.3">
      <c r="A24" s="107" t="s">
        <v>92</v>
      </c>
      <c r="B24" s="119"/>
      <c r="C24" s="64" t="s">
        <v>94</v>
      </c>
      <c r="D24" s="59">
        <v>2</v>
      </c>
      <c r="E24" s="8"/>
      <c r="F24" s="8"/>
      <c r="G24" s="8"/>
      <c r="H24" s="8"/>
      <c r="I24" s="8"/>
    </row>
    <row r="25" spans="1:9" ht="101.25" customHeight="1" thickBot="1" x14ac:dyDescent="0.3">
      <c r="A25" s="107" t="s">
        <v>84</v>
      </c>
      <c r="B25" s="119"/>
      <c r="C25" s="64" t="s">
        <v>28</v>
      </c>
      <c r="D25" s="59">
        <v>12</v>
      </c>
      <c r="E25" s="8"/>
      <c r="F25" s="8"/>
      <c r="G25" s="8"/>
      <c r="H25" s="8"/>
      <c r="I25" s="8"/>
    </row>
    <row r="26" spans="1:9" ht="79.5" customHeight="1" thickBot="1" x14ac:dyDescent="0.3">
      <c r="A26" s="107" t="s">
        <v>85</v>
      </c>
      <c r="B26" s="119"/>
      <c r="C26" s="65" t="s">
        <v>54</v>
      </c>
      <c r="D26" s="59">
        <v>1</v>
      </c>
      <c r="E26" s="8"/>
      <c r="F26" s="8"/>
      <c r="G26" s="8"/>
      <c r="H26" s="8"/>
      <c r="I26" s="8"/>
    </row>
    <row r="27" spans="1:9" ht="100.5" thickBot="1" x14ac:dyDescent="0.3">
      <c r="A27" s="107" t="s">
        <v>86</v>
      </c>
      <c r="B27" s="119"/>
      <c r="C27" s="57" t="s">
        <v>68</v>
      </c>
      <c r="D27" s="59">
        <v>2</v>
      </c>
      <c r="E27" s="8"/>
      <c r="F27" s="8"/>
      <c r="G27" s="8"/>
      <c r="H27" s="8"/>
      <c r="I27" s="8"/>
    </row>
    <row r="28" spans="1:9" ht="74.25" customHeight="1" thickBot="1" x14ac:dyDescent="0.3">
      <c r="A28" s="53" t="s">
        <v>87</v>
      </c>
      <c r="B28" s="119"/>
      <c r="C28" s="60" t="s">
        <v>59</v>
      </c>
      <c r="D28" s="59">
        <v>12</v>
      </c>
      <c r="E28" s="8"/>
      <c r="F28" s="8"/>
      <c r="G28" s="8"/>
      <c r="H28" s="8"/>
      <c r="I28" s="8"/>
    </row>
    <row r="29" spans="1:9" ht="84.75" customHeight="1" thickBot="1" x14ac:dyDescent="0.3">
      <c r="A29" s="53" t="s">
        <v>88</v>
      </c>
      <c r="B29" s="120"/>
      <c r="C29" s="60" t="s">
        <v>60</v>
      </c>
      <c r="D29" s="59">
        <v>12</v>
      </c>
      <c r="E29" s="8"/>
      <c r="F29" s="8"/>
      <c r="G29" s="8"/>
      <c r="H29" s="8"/>
      <c r="I29" s="8"/>
    </row>
    <row r="30" spans="1:9" x14ac:dyDescent="0.25">
      <c r="B30" s="45"/>
    </row>
  </sheetData>
  <sheetProtection selectLockedCells="1" selectUnlockedCells="1"/>
  <mergeCells count="12">
    <mergeCell ref="C17:D17"/>
    <mergeCell ref="E17:I17"/>
    <mergeCell ref="B17:B29"/>
    <mergeCell ref="A1:I1"/>
    <mergeCell ref="B3:C3"/>
    <mergeCell ref="E5:I5"/>
    <mergeCell ref="B4:D4"/>
    <mergeCell ref="C5:D5"/>
    <mergeCell ref="C15:D15"/>
    <mergeCell ref="E15:I15"/>
    <mergeCell ref="B5:B14"/>
    <mergeCell ref="B15:B16"/>
  </mergeCells>
  <pageMargins left="0.2" right="0.2" top="0" bottom="0" header="0.3" footer="0.05"/>
  <pageSetup scale="65" orientation="landscape" r:id="rId1"/>
  <headerFooter>
    <oddFooter>&amp;LATTACHMENT 7&amp;RPage 1 of 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85"/>
  <sheetViews>
    <sheetView tabSelected="1" zoomScale="90" zoomScaleNormal="90" workbookViewId="0">
      <selection sqref="A1:H1"/>
    </sheetView>
  </sheetViews>
  <sheetFormatPr defaultColWidth="9.1796875" defaultRowHeight="12.5" x14ac:dyDescent="0.25"/>
  <cols>
    <col min="1" max="1" width="13.1796875" style="69" customWidth="1"/>
    <col min="2" max="2" width="31.1796875" style="69" customWidth="1"/>
    <col min="3" max="3" width="16" style="69" customWidth="1"/>
    <col min="4" max="4" width="15.1796875" style="73" customWidth="1"/>
    <col min="5" max="8" width="15.54296875" style="73" bestFit="1" customWidth="1"/>
    <col min="9" max="9" width="11.26953125" style="69" bestFit="1" customWidth="1"/>
    <col min="10" max="16384" width="9.1796875" style="69"/>
  </cols>
  <sheetData>
    <row r="1" spans="1:9" ht="18" x14ac:dyDescent="0.4">
      <c r="A1" s="137" t="s">
        <v>29</v>
      </c>
      <c r="B1" s="137"/>
      <c r="C1" s="137"/>
      <c r="D1" s="137"/>
      <c r="E1" s="137"/>
      <c r="F1" s="137"/>
      <c r="G1" s="137"/>
      <c r="H1" s="137"/>
    </row>
    <row r="2" spans="1:9" s="70" customFormat="1" ht="13" x14ac:dyDescent="0.3">
      <c r="A2" s="138" t="s">
        <v>30</v>
      </c>
      <c r="B2" s="138"/>
      <c r="C2" s="138"/>
      <c r="D2" s="138"/>
      <c r="E2" s="138"/>
      <c r="F2" s="138"/>
      <c r="G2" s="138"/>
      <c r="H2" s="138"/>
    </row>
    <row r="3" spans="1:9" s="70" customFormat="1" ht="13" x14ac:dyDescent="0.3">
      <c r="A3" s="139"/>
      <c r="B3" s="139"/>
      <c r="C3" s="139"/>
      <c r="D3" s="139"/>
      <c r="E3" s="139"/>
      <c r="F3" s="139"/>
      <c r="G3" s="139"/>
      <c r="H3" s="139"/>
    </row>
    <row r="4" spans="1:9" ht="15.5" x14ac:dyDescent="0.35">
      <c r="B4" s="71" t="s">
        <v>31</v>
      </c>
      <c r="C4" s="72"/>
      <c r="D4" s="140" t="s">
        <v>32</v>
      </c>
      <c r="E4" s="140"/>
      <c r="F4" s="140"/>
      <c r="G4" s="140"/>
      <c r="H4" s="140"/>
    </row>
    <row r="5" spans="1:9" ht="13" thickBot="1" x14ac:dyDescent="0.3"/>
    <row r="6" spans="1:9" ht="30" customHeight="1" thickBot="1" x14ac:dyDescent="0.35">
      <c r="A6" s="122" t="s">
        <v>70</v>
      </c>
      <c r="B6" s="123"/>
      <c r="C6" s="6" t="s">
        <v>3</v>
      </c>
      <c r="D6" s="5" t="s">
        <v>4</v>
      </c>
      <c r="E6" s="5" t="s">
        <v>5</v>
      </c>
      <c r="F6" s="5" t="s">
        <v>6</v>
      </c>
      <c r="G6" s="5" t="s">
        <v>7</v>
      </c>
      <c r="H6" s="29" t="s">
        <v>8</v>
      </c>
    </row>
    <row r="7" spans="1:9" ht="29.25" customHeight="1" thickBot="1" x14ac:dyDescent="0.3">
      <c r="A7" s="125" t="s">
        <v>10</v>
      </c>
      <c r="B7" s="116"/>
      <c r="C7" s="126"/>
      <c r="D7" s="43"/>
      <c r="E7" s="43"/>
      <c r="F7" s="43"/>
      <c r="G7" s="43"/>
      <c r="H7" s="44"/>
    </row>
    <row r="8" spans="1:9" ht="21.75" customHeight="1" thickBot="1" x14ac:dyDescent="0.3">
      <c r="A8" s="134" t="s">
        <v>12</v>
      </c>
      <c r="B8" s="127" t="s">
        <v>13</v>
      </c>
      <c r="C8" s="128"/>
      <c r="D8" s="124" t="s">
        <v>14</v>
      </c>
      <c r="E8" s="116"/>
      <c r="F8" s="116"/>
      <c r="G8" s="116"/>
      <c r="H8" s="117"/>
      <c r="I8" s="74"/>
    </row>
    <row r="9" spans="1:9" ht="81.650000000000006" customHeight="1" x14ac:dyDescent="0.25">
      <c r="A9" s="135"/>
      <c r="B9" s="52" t="s">
        <v>15</v>
      </c>
      <c r="C9" s="54">
        <v>4</v>
      </c>
      <c r="D9" s="55"/>
      <c r="E9" s="55"/>
      <c r="F9" s="55"/>
      <c r="G9" s="55"/>
      <c r="H9" s="55"/>
      <c r="I9" s="75"/>
    </row>
    <row r="10" spans="1:9" ht="37.5" x14ac:dyDescent="0.25">
      <c r="A10" s="135"/>
      <c r="B10" s="46" t="s">
        <v>16</v>
      </c>
      <c r="C10" s="27">
        <v>6</v>
      </c>
      <c r="D10" s="55"/>
      <c r="E10" s="55"/>
      <c r="F10" s="55"/>
      <c r="G10" s="55"/>
      <c r="H10" s="55"/>
      <c r="I10" s="75"/>
    </row>
    <row r="11" spans="1:9" ht="37.5" x14ac:dyDescent="0.25">
      <c r="A11" s="135"/>
      <c r="B11" s="87" t="s">
        <v>53</v>
      </c>
      <c r="C11" s="27">
        <v>2</v>
      </c>
      <c r="D11" s="55"/>
      <c r="E11" s="55"/>
      <c r="F11" s="55"/>
      <c r="G11" s="55"/>
      <c r="H11" s="55"/>
      <c r="I11" s="74"/>
    </row>
    <row r="12" spans="1:9" ht="150" x14ac:dyDescent="0.25">
      <c r="A12" s="135"/>
      <c r="B12" s="52" t="s">
        <v>62</v>
      </c>
      <c r="C12" s="27">
        <v>1</v>
      </c>
      <c r="D12" s="55"/>
      <c r="E12" s="55"/>
      <c r="F12" s="55"/>
      <c r="G12" s="55"/>
      <c r="H12" s="55"/>
      <c r="I12" s="74"/>
    </row>
    <row r="13" spans="1:9" ht="50" x14ac:dyDescent="0.25">
      <c r="A13" s="135"/>
      <c r="B13" s="46" t="s">
        <v>17</v>
      </c>
      <c r="C13" s="27">
        <v>1</v>
      </c>
      <c r="D13" s="55"/>
      <c r="E13" s="55"/>
      <c r="F13" s="55"/>
      <c r="G13" s="55"/>
      <c r="H13" s="55"/>
      <c r="I13" s="74"/>
    </row>
    <row r="14" spans="1:9" ht="75.75" customHeight="1" x14ac:dyDescent="0.25">
      <c r="A14" s="135"/>
      <c r="B14" s="87" t="s">
        <v>18</v>
      </c>
      <c r="C14" s="27">
        <v>1</v>
      </c>
      <c r="D14" s="55"/>
      <c r="E14" s="55"/>
      <c r="F14" s="55"/>
      <c r="G14" s="55"/>
      <c r="H14" s="55"/>
      <c r="I14" s="74"/>
    </row>
    <row r="15" spans="1:9" ht="75" x14ac:dyDescent="0.25">
      <c r="A15" s="135"/>
      <c r="B15" s="52" t="s">
        <v>63</v>
      </c>
      <c r="C15" s="34">
        <v>1</v>
      </c>
      <c r="D15" s="55"/>
      <c r="E15" s="55"/>
      <c r="F15" s="55"/>
      <c r="G15" s="55"/>
      <c r="H15" s="55"/>
      <c r="I15" s="74"/>
    </row>
    <row r="16" spans="1:9" ht="137.5" x14ac:dyDescent="0.25">
      <c r="A16" s="135"/>
      <c r="B16" s="46" t="s">
        <v>64</v>
      </c>
      <c r="C16" s="34">
        <v>4</v>
      </c>
      <c r="D16" s="55"/>
      <c r="E16" s="55"/>
      <c r="F16" s="55"/>
      <c r="G16" s="55"/>
      <c r="H16" s="55"/>
      <c r="I16" s="74"/>
    </row>
    <row r="17" spans="1:15" ht="100.5" thickBot="1" x14ac:dyDescent="0.3">
      <c r="A17" s="135"/>
      <c r="B17" s="87" t="s">
        <v>20</v>
      </c>
      <c r="C17" s="34">
        <v>1</v>
      </c>
      <c r="D17" s="55"/>
      <c r="E17" s="55"/>
      <c r="F17" s="55"/>
      <c r="G17" s="55"/>
      <c r="H17" s="55"/>
      <c r="I17" s="74"/>
      <c r="M17" s="76"/>
    </row>
    <row r="18" spans="1:15" ht="13.5" customHeight="1" thickBot="1" x14ac:dyDescent="0.3">
      <c r="A18" s="118" t="s">
        <v>21</v>
      </c>
      <c r="B18" s="129" t="s">
        <v>22</v>
      </c>
      <c r="C18" s="130"/>
      <c r="D18" s="131" t="s">
        <v>14</v>
      </c>
      <c r="E18" s="132"/>
      <c r="F18" s="132"/>
      <c r="G18" s="132"/>
      <c r="H18" s="133"/>
      <c r="I18" s="74"/>
      <c r="M18" s="76"/>
    </row>
    <row r="19" spans="1:15" ht="89.25" customHeight="1" thickBot="1" x14ac:dyDescent="0.3">
      <c r="A19" s="136"/>
      <c r="B19" s="56" t="s">
        <v>55</v>
      </c>
      <c r="C19" s="92">
        <v>2</v>
      </c>
      <c r="D19" s="55"/>
      <c r="E19" s="55"/>
      <c r="F19" s="55"/>
      <c r="G19" s="55"/>
      <c r="H19" s="55"/>
      <c r="I19" s="74"/>
      <c r="M19" s="76"/>
    </row>
    <row r="20" spans="1:15" ht="13.5" customHeight="1" thickBot="1" x14ac:dyDescent="0.35">
      <c r="A20" s="118" t="s">
        <v>23</v>
      </c>
      <c r="B20" s="113" t="s">
        <v>24</v>
      </c>
      <c r="C20" s="114"/>
      <c r="D20" s="115" t="s">
        <v>14</v>
      </c>
      <c r="E20" s="116"/>
      <c r="F20" s="116"/>
      <c r="G20" s="116"/>
      <c r="H20" s="117"/>
      <c r="I20" s="74"/>
      <c r="M20" s="76"/>
    </row>
    <row r="21" spans="1:15" ht="150.5" thickBot="1" x14ac:dyDescent="0.3">
      <c r="A21" s="119"/>
      <c r="B21" s="66" t="s">
        <v>66</v>
      </c>
      <c r="C21" s="58">
        <v>1</v>
      </c>
      <c r="D21" s="55"/>
      <c r="E21" s="55"/>
      <c r="F21" s="55"/>
      <c r="G21" s="55"/>
      <c r="H21" s="55"/>
      <c r="I21" s="74"/>
      <c r="M21" s="76"/>
    </row>
    <row r="22" spans="1:15" ht="50.5" thickBot="1" x14ac:dyDescent="0.3">
      <c r="A22" s="119"/>
      <c r="B22" s="66" t="s">
        <v>56</v>
      </c>
      <c r="C22" s="58">
        <v>12</v>
      </c>
      <c r="D22" s="55"/>
      <c r="E22" s="55"/>
      <c r="F22" s="55"/>
      <c r="G22" s="55"/>
      <c r="H22" s="55"/>
      <c r="I22" s="74"/>
      <c r="M22" s="76"/>
    </row>
    <row r="23" spans="1:15" ht="50.5" thickBot="1" x14ac:dyDescent="0.3">
      <c r="A23" s="119"/>
      <c r="B23" s="66" t="s">
        <v>25</v>
      </c>
      <c r="C23" s="58">
        <v>1</v>
      </c>
      <c r="D23" s="55"/>
      <c r="E23" s="55"/>
      <c r="F23" s="55"/>
      <c r="G23" s="55"/>
      <c r="H23" s="55"/>
      <c r="I23" s="74"/>
      <c r="M23" s="76"/>
    </row>
    <row r="24" spans="1:15" ht="75.5" thickBot="1" x14ac:dyDescent="0.3">
      <c r="A24" s="119"/>
      <c r="B24" s="66" t="s">
        <v>26</v>
      </c>
      <c r="C24" s="59">
        <v>1</v>
      </c>
      <c r="D24" s="55"/>
      <c r="E24" s="55"/>
      <c r="F24" s="55"/>
      <c r="G24" s="55"/>
      <c r="H24" s="55"/>
      <c r="I24" s="74"/>
      <c r="M24" s="76"/>
    </row>
    <row r="25" spans="1:15" ht="50.5" thickBot="1" x14ac:dyDescent="0.3">
      <c r="A25" s="119"/>
      <c r="B25" s="64" t="s">
        <v>27</v>
      </c>
      <c r="C25" s="59">
        <v>4</v>
      </c>
      <c r="D25" s="55"/>
      <c r="E25" s="55"/>
      <c r="F25" s="55"/>
      <c r="G25" s="55"/>
      <c r="H25" s="55"/>
      <c r="I25" s="74"/>
      <c r="K25" s="76"/>
      <c r="L25" s="76"/>
      <c r="O25" s="76"/>
    </row>
    <row r="26" spans="1:15" ht="125.5" thickBot="1" x14ac:dyDescent="0.3">
      <c r="A26" s="119"/>
      <c r="B26" s="64" t="s">
        <v>67</v>
      </c>
      <c r="C26" s="59">
        <v>1</v>
      </c>
      <c r="D26" s="55"/>
      <c r="E26" s="55"/>
      <c r="F26" s="55"/>
      <c r="G26" s="55"/>
      <c r="H26" s="55"/>
      <c r="I26" s="74"/>
      <c r="L26" s="76"/>
      <c r="M26" s="76"/>
    </row>
    <row r="27" spans="1:15" ht="150.5" thickBot="1" x14ac:dyDescent="0.3">
      <c r="A27" s="119"/>
      <c r="B27" s="64" t="s">
        <v>57</v>
      </c>
      <c r="C27" s="59">
        <v>2</v>
      </c>
      <c r="D27" s="55"/>
      <c r="E27" s="55"/>
      <c r="F27" s="55"/>
      <c r="G27" s="55"/>
      <c r="H27" s="55"/>
      <c r="I27" s="74"/>
      <c r="L27" s="76"/>
      <c r="M27" s="76"/>
    </row>
    <row r="28" spans="1:15" ht="88.5" customHeight="1" thickBot="1" x14ac:dyDescent="0.3">
      <c r="A28" s="119"/>
      <c r="B28" s="64" t="s">
        <v>28</v>
      </c>
      <c r="C28" s="59">
        <v>12</v>
      </c>
      <c r="D28" s="55"/>
      <c r="E28" s="55"/>
      <c r="F28" s="55"/>
      <c r="G28" s="55"/>
      <c r="H28" s="55"/>
      <c r="I28" s="74"/>
      <c r="L28" s="76"/>
      <c r="M28" s="76"/>
    </row>
    <row r="29" spans="1:15" ht="86.25" customHeight="1" thickBot="1" x14ac:dyDescent="0.3">
      <c r="A29" s="119"/>
      <c r="B29" s="65" t="s">
        <v>54</v>
      </c>
      <c r="C29" s="59">
        <v>1</v>
      </c>
      <c r="D29" s="55"/>
      <c r="E29" s="55"/>
      <c r="F29" s="55"/>
      <c r="G29" s="55"/>
      <c r="H29" s="55"/>
      <c r="I29" s="74"/>
      <c r="L29" s="76"/>
      <c r="M29" s="76"/>
    </row>
    <row r="30" spans="1:15" ht="100.5" thickBot="1" x14ac:dyDescent="0.3">
      <c r="A30" s="119"/>
      <c r="B30" s="57" t="s">
        <v>69</v>
      </c>
      <c r="C30" s="59">
        <v>2</v>
      </c>
      <c r="D30" s="55"/>
      <c r="E30" s="55"/>
      <c r="F30" s="55"/>
      <c r="G30" s="55"/>
      <c r="H30" s="55"/>
      <c r="I30" s="74"/>
    </row>
    <row r="31" spans="1:15" ht="38" thickBot="1" x14ac:dyDescent="0.3">
      <c r="A31" s="119"/>
      <c r="B31" s="60" t="s">
        <v>59</v>
      </c>
      <c r="C31" s="59">
        <v>12</v>
      </c>
      <c r="D31" s="55"/>
      <c r="E31" s="55"/>
      <c r="F31" s="55"/>
      <c r="G31" s="55"/>
      <c r="H31" s="55"/>
      <c r="I31" s="74"/>
    </row>
    <row r="32" spans="1:15" ht="63" thickBot="1" x14ac:dyDescent="0.3">
      <c r="A32" s="120"/>
      <c r="B32" s="60" t="s">
        <v>60</v>
      </c>
      <c r="C32" s="59">
        <v>12</v>
      </c>
      <c r="D32" s="55"/>
      <c r="E32" s="55"/>
      <c r="F32" s="55"/>
      <c r="G32" s="55"/>
      <c r="H32" s="55"/>
      <c r="I32" s="74"/>
    </row>
    <row r="33" spans="1:9" ht="15.75" customHeight="1" x14ac:dyDescent="0.25">
      <c r="A33" s="77"/>
      <c r="B33" s="78"/>
      <c r="C33" s="79"/>
      <c r="D33" s="80"/>
      <c r="E33" s="80"/>
      <c r="F33" s="80"/>
      <c r="G33" s="80"/>
      <c r="H33" s="80"/>
      <c r="I33" s="74"/>
    </row>
    <row r="34" spans="1:9" ht="13" x14ac:dyDescent="0.25">
      <c r="B34" s="81" t="s">
        <v>33</v>
      </c>
      <c r="C34" s="142"/>
      <c r="D34" s="142"/>
      <c r="E34" s="142"/>
      <c r="F34" s="82"/>
      <c r="G34" s="82"/>
      <c r="H34" s="82"/>
    </row>
    <row r="35" spans="1:9" ht="13" x14ac:dyDescent="0.25">
      <c r="B35" s="83" t="s">
        <v>34</v>
      </c>
      <c r="C35" s="141"/>
      <c r="D35" s="141"/>
      <c r="E35" s="141"/>
      <c r="F35" s="82"/>
      <c r="G35" s="82"/>
      <c r="H35" s="82"/>
    </row>
    <row r="36" spans="1:9" x14ac:dyDescent="0.25">
      <c r="I36" s="74"/>
    </row>
    <row r="37" spans="1:9" x14ac:dyDescent="0.25">
      <c r="I37" s="74"/>
    </row>
    <row r="38" spans="1:9" ht="27" customHeight="1" x14ac:dyDescent="0.3">
      <c r="A38" s="84" t="s">
        <v>35</v>
      </c>
      <c r="I38" s="74"/>
    </row>
    <row r="39" spans="1:9" x14ac:dyDescent="0.25">
      <c r="I39" s="74"/>
    </row>
    <row r="40" spans="1:9" x14ac:dyDescent="0.25">
      <c r="I40" s="74"/>
    </row>
    <row r="41" spans="1:9" x14ac:dyDescent="0.25">
      <c r="I41" s="74"/>
    </row>
    <row r="42" spans="1:9" ht="15" customHeight="1" x14ac:dyDescent="0.25">
      <c r="I42" s="74"/>
    </row>
    <row r="44" spans="1:9" x14ac:dyDescent="0.25">
      <c r="I44" s="74"/>
    </row>
    <row r="45" spans="1:9" x14ac:dyDescent="0.25">
      <c r="I45" s="74"/>
    </row>
    <row r="46" spans="1:9" x14ac:dyDescent="0.25">
      <c r="I46" s="74"/>
    </row>
    <row r="47" spans="1:9" x14ac:dyDescent="0.25">
      <c r="I47" s="74"/>
    </row>
    <row r="48" spans="1:9" x14ac:dyDescent="0.25">
      <c r="I48" s="74"/>
    </row>
    <row r="49" spans="9:9" x14ac:dyDescent="0.25">
      <c r="I49" s="74"/>
    </row>
    <row r="50" spans="9:9" ht="15" customHeight="1" x14ac:dyDescent="0.25">
      <c r="I50" s="74"/>
    </row>
    <row r="51" spans="9:9" x14ac:dyDescent="0.25">
      <c r="I51" s="74"/>
    </row>
    <row r="52" spans="9:9" x14ac:dyDescent="0.25">
      <c r="I52" s="75"/>
    </row>
    <row r="53" spans="9:9" x14ac:dyDescent="0.25">
      <c r="I53" s="74"/>
    </row>
    <row r="54" spans="9:9" x14ac:dyDescent="0.25">
      <c r="I54" s="75"/>
    </row>
    <row r="55" spans="9:9" ht="15" customHeight="1" x14ac:dyDescent="0.25">
      <c r="I55" s="74"/>
    </row>
    <row r="56" spans="9:9" x14ac:dyDescent="0.25">
      <c r="I56" s="74"/>
    </row>
    <row r="57" spans="9:9" x14ac:dyDescent="0.25">
      <c r="I57" s="74"/>
    </row>
    <row r="58" spans="9:9" x14ac:dyDescent="0.25">
      <c r="I58" s="74"/>
    </row>
    <row r="59" spans="9:9" x14ac:dyDescent="0.25">
      <c r="I59" s="74"/>
    </row>
    <row r="60" spans="9:9" x14ac:dyDescent="0.25">
      <c r="I60" s="74"/>
    </row>
    <row r="61" spans="9:9" x14ac:dyDescent="0.25">
      <c r="I61" s="74"/>
    </row>
    <row r="62" spans="9:9" x14ac:dyDescent="0.25">
      <c r="I62" s="74"/>
    </row>
    <row r="63" spans="9:9" x14ac:dyDescent="0.25">
      <c r="I63" s="75"/>
    </row>
    <row r="64" spans="9:9" x14ac:dyDescent="0.25">
      <c r="I64" s="75"/>
    </row>
    <row r="65" spans="9:9" ht="63" customHeight="1" x14ac:dyDescent="0.25">
      <c r="I65" s="74"/>
    </row>
    <row r="66" spans="9:9" ht="51" customHeight="1" x14ac:dyDescent="0.25">
      <c r="I66" s="74"/>
    </row>
    <row r="67" spans="9:9" ht="51.75" customHeight="1" x14ac:dyDescent="0.25">
      <c r="I67" s="74"/>
    </row>
    <row r="68" spans="9:9" ht="39" customHeight="1" x14ac:dyDescent="0.25">
      <c r="I68" s="74"/>
    </row>
    <row r="69" spans="9:9" ht="35.25" customHeight="1" x14ac:dyDescent="0.25">
      <c r="I69" s="74"/>
    </row>
    <row r="70" spans="9:9" ht="35.25" customHeight="1" x14ac:dyDescent="0.25">
      <c r="I70" s="74"/>
    </row>
    <row r="71" spans="9:9" ht="35.25" customHeight="1" x14ac:dyDescent="0.25">
      <c r="I71" s="74"/>
    </row>
    <row r="72" spans="9:9" ht="35.25" customHeight="1" x14ac:dyDescent="0.25">
      <c r="I72" s="74"/>
    </row>
    <row r="73" spans="9:9" ht="17.25" customHeight="1" x14ac:dyDescent="0.25">
      <c r="I73" s="74"/>
    </row>
    <row r="74" spans="9:9" ht="25.5" customHeight="1" x14ac:dyDescent="0.25">
      <c r="I74" s="74"/>
    </row>
    <row r="75" spans="9:9" ht="25.5" customHeight="1" x14ac:dyDescent="0.25">
      <c r="I75" s="74"/>
    </row>
    <row r="76" spans="9:9" ht="25.5" customHeight="1" x14ac:dyDescent="0.25">
      <c r="I76" s="74"/>
    </row>
    <row r="77" spans="9:9" ht="22.5" customHeight="1" x14ac:dyDescent="0.25">
      <c r="I77" s="74"/>
    </row>
    <row r="78" spans="9:9" ht="18" customHeight="1" x14ac:dyDescent="0.25">
      <c r="I78" s="74"/>
    </row>
    <row r="79" spans="9:9" ht="67.5" customHeight="1" x14ac:dyDescent="0.25">
      <c r="I79" s="74"/>
    </row>
    <row r="80" spans="9:9" ht="64.5" customHeight="1" x14ac:dyDescent="0.25">
      <c r="I80" s="74"/>
    </row>
    <row r="81" spans="9:9" ht="14.25" customHeight="1" x14ac:dyDescent="0.25">
      <c r="I81" s="74"/>
    </row>
    <row r="82" spans="9:9" ht="116.25" customHeight="1" x14ac:dyDescent="0.25">
      <c r="I82" s="74"/>
    </row>
    <row r="83" spans="9:9" ht="20.25" customHeight="1" x14ac:dyDescent="0.25">
      <c r="I83" s="74"/>
    </row>
    <row r="84" spans="9:9" ht="22.5" customHeight="1" x14ac:dyDescent="0.25"/>
    <row r="85" spans="9:9" ht="21.75" customHeight="1" x14ac:dyDescent="0.25"/>
  </sheetData>
  <sheetProtection selectLockedCells="1"/>
  <mergeCells count="17">
    <mergeCell ref="C35:E35"/>
    <mergeCell ref="C34:E34"/>
    <mergeCell ref="A8:A17"/>
    <mergeCell ref="A18:A19"/>
    <mergeCell ref="B18:C18"/>
    <mergeCell ref="D18:H18"/>
    <mergeCell ref="A20:A32"/>
    <mergeCell ref="B20:C20"/>
    <mergeCell ref="D20:H20"/>
    <mergeCell ref="A7:C7"/>
    <mergeCell ref="B8:C8"/>
    <mergeCell ref="A1:H1"/>
    <mergeCell ref="A2:H2"/>
    <mergeCell ref="A3:H3"/>
    <mergeCell ref="D4:H4"/>
    <mergeCell ref="A6:B6"/>
    <mergeCell ref="D8:H8"/>
  </mergeCells>
  <pageMargins left="0.25" right="0.25" top="0.75" bottom="0.75" header="0.3" footer="0.3"/>
  <pageSetup scale="75" fitToHeight="0" orientation="portrait" r:id="rId1"/>
  <headerFooter>
    <oddHeader>&amp;CATTACHENT C - COST PROPOSAL</oddHeader>
    <oddFooter>&amp;LATTACHMENT 7&amp;RPage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topLeftCell="A31" zoomScale="85" zoomScaleNormal="85" workbookViewId="0">
      <selection activeCell="I34" sqref="I34"/>
    </sheetView>
  </sheetViews>
  <sheetFormatPr defaultRowHeight="12.5" x14ac:dyDescent="0.25"/>
  <cols>
    <col min="1" max="1" width="17.54296875" customWidth="1"/>
    <col min="2" max="2" width="24.7265625" customWidth="1"/>
    <col min="3" max="3" width="15.453125" customWidth="1"/>
    <col min="4" max="4" width="13.453125" style="1" customWidth="1"/>
    <col min="5" max="5" width="15" style="1" customWidth="1"/>
    <col min="6" max="6" width="15.54296875" style="1" customWidth="1"/>
    <col min="7" max="7" width="16" style="1" customWidth="1"/>
    <col min="8" max="8" width="15.453125" style="1" customWidth="1"/>
    <col min="9" max="9" width="17.81640625" style="1" customWidth="1"/>
  </cols>
  <sheetData>
    <row r="1" spans="1:10" ht="19" thickTop="1" thickBot="1" x14ac:dyDescent="0.45">
      <c r="A1" s="146" t="s">
        <v>36</v>
      </c>
      <c r="B1" s="147"/>
      <c r="C1" s="147"/>
      <c r="D1" s="147"/>
      <c r="E1" s="147"/>
      <c r="F1" s="147"/>
      <c r="G1" s="147"/>
      <c r="H1" s="147"/>
      <c r="I1" s="148"/>
    </row>
    <row r="2" spans="1:10" ht="18" x14ac:dyDescent="0.4">
      <c r="A2" s="149" t="s">
        <v>37</v>
      </c>
      <c r="B2" s="150"/>
      <c r="C2" s="150"/>
      <c r="D2" s="150"/>
      <c r="E2" s="150"/>
      <c r="F2" s="150"/>
      <c r="G2" s="150"/>
      <c r="H2" s="150"/>
      <c r="I2" s="151"/>
    </row>
    <row r="3" spans="1:10" ht="27" customHeight="1" x14ac:dyDescent="0.3">
      <c r="A3" s="160" t="s">
        <v>38</v>
      </c>
      <c r="B3" s="161"/>
      <c r="C3" s="161" t="s">
        <v>39</v>
      </c>
      <c r="D3" s="161"/>
      <c r="E3" s="161"/>
      <c r="F3" s="161"/>
      <c r="G3" s="161"/>
      <c r="H3" s="161"/>
      <c r="I3" s="162"/>
    </row>
    <row r="4" spans="1:10" ht="15.5" x14ac:dyDescent="0.35">
      <c r="A4" s="96"/>
      <c r="B4" s="25" t="s">
        <v>40</v>
      </c>
      <c r="C4" s="25"/>
      <c r="D4" s="152" t="str">
        <f>'Input Bid'!$D$4</f>
        <v>DOH</v>
      </c>
      <c r="E4" s="152"/>
      <c r="F4" s="152"/>
      <c r="G4" s="152"/>
      <c r="H4" s="152"/>
      <c r="I4" s="153"/>
    </row>
    <row r="5" spans="1:10" ht="13" thickBot="1" x14ac:dyDescent="0.3">
      <c r="A5" s="96"/>
      <c r="B5" s="2"/>
      <c r="C5" s="2"/>
      <c r="D5" s="26"/>
      <c r="E5" s="26"/>
      <c r="F5" s="26"/>
      <c r="G5" s="26"/>
      <c r="H5" s="26"/>
      <c r="I5" s="97"/>
    </row>
    <row r="6" spans="1:10" ht="25.5" customHeight="1" x14ac:dyDescent="0.3">
      <c r="A6" s="158" t="s">
        <v>41</v>
      </c>
      <c r="B6" s="156"/>
      <c r="C6" s="154" t="s">
        <v>3</v>
      </c>
      <c r="D6" s="12" t="s">
        <v>42</v>
      </c>
      <c r="E6" s="12" t="s">
        <v>43</v>
      </c>
      <c r="F6" s="12" t="s">
        <v>44</v>
      </c>
      <c r="G6" s="12" t="s">
        <v>45</v>
      </c>
      <c r="H6" s="12" t="s">
        <v>46</v>
      </c>
      <c r="I6" s="98" t="s">
        <v>47</v>
      </c>
    </row>
    <row r="7" spans="1:10" ht="12.75" customHeight="1" thickBot="1" x14ac:dyDescent="0.3">
      <c r="A7" s="159"/>
      <c r="B7" s="157"/>
      <c r="C7" s="155"/>
      <c r="D7" s="11" t="s">
        <v>95</v>
      </c>
      <c r="E7" s="11" t="s">
        <v>95</v>
      </c>
      <c r="F7" s="11" t="s">
        <v>95</v>
      </c>
      <c r="G7" s="11" t="s">
        <v>95</v>
      </c>
      <c r="H7" s="11" t="s">
        <v>95</v>
      </c>
      <c r="I7" s="99" t="s">
        <v>96</v>
      </c>
    </row>
    <row r="8" spans="1:10" ht="15" customHeight="1" x14ac:dyDescent="0.25">
      <c r="A8" s="165" t="s">
        <v>12</v>
      </c>
      <c r="B8" s="42"/>
      <c r="C8" s="24"/>
      <c r="D8" s="37"/>
      <c r="E8" s="38"/>
      <c r="F8" s="38"/>
      <c r="G8" s="38"/>
      <c r="H8" s="38"/>
      <c r="I8" s="100"/>
      <c r="J8" s="2"/>
    </row>
    <row r="9" spans="1:10" ht="22.5" customHeight="1" x14ac:dyDescent="0.3">
      <c r="A9" s="166"/>
      <c r="B9" s="144" t="s">
        <v>13</v>
      </c>
      <c r="C9" s="145"/>
      <c r="D9" s="47"/>
      <c r="E9" s="48"/>
      <c r="F9" s="48"/>
      <c r="G9" s="48"/>
      <c r="H9" s="48"/>
      <c r="I9" s="101"/>
      <c r="J9" s="2"/>
    </row>
    <row r="10" spans="1:10" ht="87.5" x14ac:dyDescent="0.25">
      <c r="A10" s="166"/>
      <c r="B10" s="23" t="str">
        <f>'Input Bid'!B9</f>
        <v>Develop 4 fact sheets annually on tobacco related subjects to support policy progress, including clarification of NY tobacco laws, and analyzing the implementation of such laws.</v>
      </c>
      <c r="C10" s="36">
        <f>'Input Bid'!C9</f>
        <v>4</v>
      </c>
      <c r="D10" s="85">
        <f>'Input Bid'!$C9*'Input Bid'!D9</f>
        <v>0</v>
      </c>
      <c r="E10" s="85">
        <f>'Input Bid'!$C9*'Input Bid'!E9</f>
        <v>0</v>
      </c>
      <c r="F10" s="85">
        <f>'Input Bid'!$C9*'Input Bid'!F9</f>
        <v>0</v>
      </c>
      <c r="G10" s="85">
        <f>'Input Bid'!$C9*'Input Bid'!G9</f>
        <v>0</v>
      </c>
      <c r="H10" s="85">
        <f>'Input Bid'!$C9*'Input Bid'!H9</f>
        <v>0</v>
      </c>
      <c r="I10" s="102">
        <f>SUM(D10:H10)</f>
        <v>0</v>
      </c>
      <c r="J10" s="2"/>
    </row>
    <row r="11" spans="1:10" ht="50" x14ac:dyDescent="0.25">
      <c r="A11" s="166"/>
      <c r="B11" s="23" t="str">
        <f>'Input Bid'!B10</f>
        <v>Develop 6 briefs annually on emerging policy issues and opportunities in tobacco control.</v>
      </c>
      <c r="C11" s="36">
        <f>'Input Bid'!C10</f>
        <v>6</v>
      </c>
      <c r="D11" s="85">
        <f>'Input Bid'!$C10*'Input Bid'!D10</f>
        <v>0</v>
      </c>
      <c r="E11" s="85">
        <f>'Input Bid'!$C10*'Input Bid'!E10</f>
        <v>0</v>
      </c>
      <c r="F11" s="85">
        <f>'Input Bid'!$C10*'Input Bid'!F10</f>
        <v>0</v>
      </c>
      <c r="G11" s="85">
        <f>'Input Bid'!$C10*'Input Bid'!G10</f>
        <v>0</v>
      </c>
      <c r="H11" s="85">
        <f>'Input Bid'!$C10*'Input Bid'!H10</f>
        <v>0</v>
      </c>
      <c r="I11" s="102">
        <f>SUM(D11:H11)</f>
        <v>0</v>
      </c>
      <c r="J11" s="2"/>
    </row>
    <row r="12" spans="1:10" ht="50" x14ac:dyDescent="0.25">
      <c r="A12" s="166"/>
      <c r="B12" s="23" t="str">
        <f>'Input Bid'!B11</f>
        <v>Produce 2 technical reports annually on specific policy topics to be determined by BTC.</v>
      </c>
      <c r="C12" s="36">
        <f>'Input Bid'!C11</f>
        <v>2</v>
      </c>
      <c r="D12" s="85">
        <f>'Input Bid'!$C11*'Input Bid'!D11</f>
        <v>0</v>
      </c>
      <c r="E12" s="85">
        <f>'Input Bid'!$C11*'Input Bid'!E11</f>
        <v>0</v>
      </c>
      <c r="F12" s="85">
        <f>'Input Bid'!$C11*'Input Bid'!F11</f>
        <v>0</v>
      </c>
      <c r="G12" s="85">
        <f>'Input Bid'!$C11*'Input Bid'!G11</f>
        <v>0</v>
      </c>
      <c r="H12" s="85">
        <f>'Input Bid'!$C11*'Input Bid'!H11</f>
        <v>0</v>
      </c>
      <c r="I12" s="102">
        <f t="shared" ref="I12:I15" si="0">SUM(D12:H12)</f>
        <v>0</v>
      </c>
      <c r="J12" s="2"/>
    </row>
    <row r="13" spans="1:10" ht="175" x14ac:dyDescent="0.25">
      <c r="A13" s="166"/>
      <c r="B13" s="23" t="str">
        <f>'Input Bid'!B12</f>
        <v>Within 90 days of contract execution, create and maintain a website to feature summaries of NY and national laws relating to tobacco. The website serves as a clearinghouse for model tobacco control policies and legislation, legal research and background papers, technical reports, factsheets, took kits, position papers and legislation useful for the NY tobacco control community.</v>
      </c>
      <c r="C13" s="36">
        <f>'Input Bid'!C12</f>
        <v>1</v>
      </c>
      <c r="D13" s="85">
        <f>'Input Bid'!$C12*'Input Bid'!D12</f>
        <v>0</v>
      </c>
      <c r="E13" s="85">
        <f>'Input Bid'!$C12*'Input Bid'!E12</f>
        <v>0</v>
      </c>
      <c r="F13" s="85">
        <f>'Input Bid'!$C12*'Input Bid'!F12</f>
        <v>0</v>
      </c>
      <c r="G13" s="85">
        <f>'Input Bid'!$C12*'Input Bid'!G12</f>
        <v>0</v>
      </c>
      <c r="H13" s="85">
        <f>'Input Bid'!$C12*'Input Bid'!H12</f>
        <v>0</v>
      </c>
      <c r="I13" s="102">
        <f t="shared" si="0"/>
        <v>0</v>
      </c>
      <c r="J13" s="2"/>
    </row>
    <row r="14" spans="1:10" ht="82.5" customHeight="1" x14ac:dyDescent="0.25">
      <c r="A14" s="166"/>
      <c r="B14" s="23" t="str">
        <f>'Input Bid'!B13</f>
        <v>Maintain an excel database of pending NYS tobacco related legislation to share with BTC via monthly report and monthly calls.</v>
      </c>
      <c r="C14" s="36">
        <f>'Input Bid'!C13</f>
        <v>1</v>
      </c>
      <c r="D14" s="85">
        <f>'Input Bid'!$C13*'Input Bid'!D13</f>
        <v>0</v>
      </c>
      <c r="E14" s="85">
        <f>'Input Bid'!$C13*'Input Bid'!E13</f>
        <v>0</v>
      </c>
      <c r="F14" s="85">
        <f>'Input Bid'!$C13*'Input Bid'!F13</f>
        <v>0</v>
      </c>
      <c r="G14" s="85">
        <f>'Input Bid'!$C13*'Input Bid'!G13</f>
        <v>0</v>
      </c>
      <c r="H14" s="85">
        <f>'Input Bid'!$C13*'Input Bid'!H13</f>
        <v>0</v>
      </c>
      <c r="I14" s="102">
        <f t="shared" si="0"/>
        <v>0</v>
      </c>
      <c r="J14" s="2"/>
    </row>
    <row r="15" spans="1:10" ht="82.5" customHeight="1" x14ac:dyDescent="0.25">
      <c r="A15" s="166"/>
      <c r="B15" s="93" t="s">
        <v>18</v>
      </c>
      <c r="C15" s="36">
        <f>'Input Bid'!C14</f>
        <v>1</v>
      </c>
      <c r="D15" s="85">
        <f>'Input Bid'!$C14*'Input Bid'!D14</f>
        <v>0</v>
      </c>
      <c r="E15" s="85">
        <f>'Input Bid'!$C14*'Input Bid'!E14</f>
        <v>0</v>
      </c>
      <c r="F15" s="85">
        <f>'Input Bid'!$C14*'Input Bid'!F14</f>
        <v>0</v>
      </c>
      <c r="G15" s="85">
        <f>'Input Bid'!$C14*'Input Bid'!G14</f>
        <v>0</v>
      </c>
      <c r="H15" s="85">
        <f>'Input Bid'!$C14*'Input Bid'!H14</f>
        <v>0</v>
      </c>
      <c r="I15" s="102">
        <f t="shared" si="0"/>
        <v>0</v>
      </c>
      <c r="J15" s="2"/>
    </row>
    <row r="16" spans="1:10" ht="100" x14ac:dyDescent="0.25">
      <c r="A16" s="166"/>
      <c r="B16" s="67" t="str">
        <f>'Input Bid'!B15</f>
        <v>Maintain a database of innovative and trending policies nationwide to share with BTC via monthly reports, monthly calls and with contractors if appropriate via monthly calls and/or website or newsletters.</v>
      </c>
      <c r="C16" s="49">
        <f>'Input Bid'!C15</f>
        <v>1</v>
      </c>
      <c r="D16" s="86">
        <f>'Input Bid'!$C15*'Input Bid'!D15</f>
        <v>0</v>
      </c>
      <c r="E16" s="86">
        <f>'Input Bid'!$C15*'Input Bid'!E15</f>
        <v>0</v>
      </c>
      <c r="F16" s="86">
        <f>'Input Bid'!$C15*'Input Bid'!F15</f>
        <v>0</v>
      </c>
      <c r="G16" s="86">
        <f>'Input Bid'!$C15*'Input Bid'!G15</f>
        <v>0</v>
      </c>
      <c r="H16" s="86">
        <f>'Input Bid'!$C15*'Input Bid'!H15</f>
        <v>0</v>
      </c>
      <c r="I16" s="103">
        <f t="shared" ref="I16:I34" si="1">SUM(D16:H16)</f>
        <v>0</v>
      </c>
      <c r="J16" s="2"/>
    </row>
    <row r="17" spans="1:10" ht="175" x14ac:dyDescent="0.25">
      <c r="A17" s="166"/>
      <c r="B17" s="67" t="str">
        <f>'Input Bid'!B16</f>
        <v xml:space="preserve">Maintain awareness of the latest tobacco control science, through attendance at up to 4 significant research conferences annually (e.g. Public Health Law Conference, APHA, NACHHO, CDC, OSH, NCTOH). Submit a summary report of significant findings (best practices, lessons learned, etc.)  for each conference and present to BTC as appropriate. </v>
      </c>
      <c r="C17" s="49">
        <f>'Input Bid'!C16</f>
        <v>4</v>
      </c>
      <c r="D17" s="86">
        <f>'Input Bid'!$C16*'Input Bid'!D16</f>
        <v>0</v>
      </c>
      <c r="E17" s="86">
        <f>'Input Bid'!$C16*'Input Bid'!E16</f>
        <v>0</v>
      </c>
      <c r="F17" s="86">
        <f>'Input Bid'!$C16*'Input Bid'!F16</f>
        <v>0</v>
      </c>
      <c r="G17" s="86">
        <f>'Input Bid'!$C16*'Input Bid'!G16</f>
        <v>0</v>
      </c>
      <c r="H17" s="86">
        <f>'Input Bid'!$C16*'Input Bid'!H16</f>
        <v>0</v>
      </c>
      <c r="I17" s="103">
        <f t="shared" ref="I17:I23" si="2">SUM(D17:H17)</f>
        <v>0</v>
      </c>
      <c r="J17" s="2"/>
    </row>
    <row r="18" spans="1:10" ht="125.5" thickBot="1" x14ac:dyDescent="0.3">
      <c r="A18" s="166"/>
      <c r="B18" s="67" t="str">
        <f>'Input Bid'!B17</f>
        <v>Monitor industry activities, including policy opposition, product development, marketing and lobbying and other significant developments monthly and share with BTC staff during monthly calls and with contractors via monthly calls and/or newsletter.</v>
      </c>
      <c r="C18" s="49">
        <f>'Input Bid'!C17</f>
        <v>1</v>
      </c>
      <c r="D18" s="86">
        <f>'Input Bid'!$C17*'Input Bid'!D17</f>
        <v>0</v>
      </c>
      <c r="E18" s="86">
        <f>'Input Bid'!$C17*'Input Bid'!E17</f>
        <v>0</v>
      </c>
      <c r="F18" s="86">
        <f>'Input Bid'!$C17*'Input Bid'!F17</f>
        <v>0</v>
      </c>
      <c r="G18" s="86">
        <f>'Input Bid'!$C17*'Input Bid'!G17</f>
        <v>0</v>
      </c>
      <c r="H18" s="86">
        <f>'Input Bid'!$C17*'Input Bid'!H17</f>
        <v>0</v>
      </c>
      <c r="I18" s="103">
        <f t="shared" si="2"/>
        <v>0</v>
      </c>
      <c r="J18" s="2"/>
    </row>
    <row r="19" spans="1:10" ht="12.75" customHeight="1" x14ac:dyDescent="0.3">
      <c r="A19" s="165" t="s">
        <v>21</v>
      </c>
      <c r="B19" s="163" t="s">
        <v>22</v>
      </c>
      <c r="C19" s="164"/>
      <c r="D19" s="47"/>
      <c r="E19" s="48"/>
      <c r="F19" s="48"/>
      <c r="G19" s="48"/>
      <c r="H19" s="48"/>
      <c r="I19" s="104"/>
      <c r="J19" s="2"/>
    </row>
    <row r="20" spans="1:10" ht="63" thickBot="1" x14ac:dyDescent="0.3">
      <c r="A20" s="167"/>
      <c r="B20" s="67" t="str">
        <f>'Input Bid'!B19</f>
        <v xml:space="preserve">Assemble, compile, develop and submit to BTC, 2 model tobacco control policies for use by the NY tobacco control community annually. </v>
      </c>
      <c r="C20" s="49">
        <f>'Input Bid'!C19</f>
        <v>2</v>
      </c>
      <c r="D20" s="86">
        <f>'Input Bid'!$C19*'Input Bid'!D19</f>
        <v>0</v>
      </c>
      <c r="E20" s="86">
        <f>'Input Bid'!$C19*'Input Bid'!E19</f>
        <v>0</v>
      </c>
      <c r="F20" s="86">
        <f>'Input Bid'!$C19*'Input Bid'!F19</f>
        <v>0</v>
      </c>
      <c r="G20" s="86">
        <f>'Input Bid'!$C19*'Input Bid'!G19</f>
        <v>0</v>
      </c>
      <c r="H20" s="86">
        <f>'Input Bid'!$C19*'Input Bid'!H19</f>
        <v>0</v>
      </c>
      <c r="I20" s="103">
        <f t="shared" si="2"/>
        <v>0</v>
      </c>
      <c r="J20" s="2"/>
    </row>
    <row r="21" spans="1:10" ht="13" x14ac:dyDescent="0.3">
      <c r="A21" s="165" t="s">
        <v>23</v>
      </c>
      <c r="B21" s="163" t="s">
        <v>24</v>
      </c>
      <c r="C21" s="164"/>
      <c r="D21" s="47"/>
      <c r="E21" s="48"/>
      <c r="F21" s="48"/>
      <c r="G21" s="48"/>
      <c r="H21" s="48"/>
      <c r="I21" s="104"/>
      <c r="J21" s="2"/>
    </row>
    <row r="22" spans="1:10" ht="135.75" customHeight="1" x14ac:dyDescent="0.25">
      <c r="A22" s="166"/>
      <c r="B22" s="67" t="str">
        <f>'Input Bid'!B21</f>
        <v>Provide on-call assistance to communities, including guidance on policy scope and language, understanding the implications of different tobacco control policy approaches and customization of policies to specific community needs.  Historically, approximately 35-50 calls for assistance have occurred per month.  The actual monthly volume of calls for assistance may be higher or lower.</v>
      </c>
      <c r="C22" s="49">
        <f>'Input Bid'!C21</f>
        <v>1</v>
      </c>
      <c r="D22" s="86">
        <f>'Input Bid'!$C21*'Input Bid'!D21</f>
        <v>0</v>
      </c>
      <c r="E22" s="86">
        <f>'Input Bid'!$C21*'Input Bid'!E21</f>
        <v>0</v>
      </c>
      <c r="F22" s="86">
        <f>'Input Bid'!$C21*'Input Bid'!F21</f>
        <v>0</v>
      </c>
      <c r="G22" s="86">
        <f>'Input Bid'!$C21*'Input Bid'!G21</f>
        <v>0</v>
      </c>
      <c r="H22" s="86">
        <f>'Input Bid'!$C21*'Input Bid'!H21</f>
        <v>0</v>
      </c>
      <c r="I22" s="103">
        <f t="shared" si="2"/>
        <v>0</v>
      </c>
      <c r="J22" s="2"/>
    </row>
    <row r="23" spans="1:10" ht="62.5" x14ac:dyDescent="0.25">
      <c r="A23" s="166"/>
      <c r="B23" s="67" t="str">
        <f>'Input Bid'!B22</f>
        <v>Attend up to 12 selected public hearings within New York State and/or provision of up to 12 written comments.</v>
      </c>
      <c r="C23" s="49">
        <f>'Input Bid'!C22</f>
        <v>12</v>
      </c>
      <c r="D23" s="86">
        <f>'Input Bid'!$C22*'Input Bid'!D22</f>
        <v>0</v>
      </c>
      <c r="E23" s="86">
        <f>'Input Bid'!$C22*'Input Bid'!E22</f>
        <v>0</v>
      </c>
      <c r="F23" s="86">
        <f>'Input Bid'!$C22*'Input Bid'!F22</f>
        <v>0</v>
      </c>
      <c r="G23" s="86">
        <f>'Input Bid'!$C22*'Input Bid'!G22</f>
        <v>0</v>
      </c>
      <c r="H23" s="86">
        <f>'Input Bid'!$C22*'Input Bid'!H22</f>
        <v>0</v>
      </c>
      <c r="I23" s="103">
        <f t="shared" si="2"/>
        <v>0</v>
      </c>
      <c r="J23" s="2"/>
    </row>
    <row r="24" spans="1:10" ht="62.5" x14ac:dyDescent="0.25">
      <c r="A24" s="166"/>
      <c r="B24" s="67" t="str">
        <f>'Input Bid'!B23</f>
        <v>Identify emerging tobacco control issues and share with BTC staff and contractors via calls, meetings, website and newsletter.</v>
      </c>
      <c r="C24" s="49">
        <f>'Input Bid'!C23</f>
        <v>1</v>
      </c>
      <c r="D24" s="86">
        <f>'Input Bid'!$C23*'Input Bid'!D23</f>
        <v>0</v>
      </c>
      <c r="E24" s="86">
        <f>'Input Bid'!$C23*'Input Bid'!E23</f>
        <v>0</v>
      </c>
      <c r="F24" s="86">
        <f>'Input Bid'!$C23*'Input Bid'!F23</f>
        <v>0</v>
      </c>
      <c r="G24" s="86">
        <f>'Input Bid'!$C23*'Input Bid'!G23</f>
        <v>0</v>
      </c>
      <c r="H24" s="86">
        <f>'Input Bid'!$C23*'Input Bid'!H23</f>
        <v>0</v>
      </c>
      <c r="I24" s="103">
        <f t="shared" ref="I24:I27" si="3">SUM(D24:H24)</f>
        <v>0</v>
      </c>
      <c r="J24" s="2"/>
    </row>
    <row r="25" spans="1:10" ht="100" x14ac:dyDescent="0.25">
      <c r="A25" s="166"/>
      <c r="B25" s="67" t="str">
        <f>'Input Bid'!B24</f>
        <v>Apprise contractors of opportunities for comment on Federal, State and local proposed regulations and prepare talking points to be shared via calls, meetings, website, email listserv and newsletters.</v>
      </c>
      <c r="C25" s="49">
        <f>'Input Bid'!C24</f>
        <v>1</v>
      </c>
      <c r="D25" s="86">
        <f>'Input Bid'!$C24*'Input Bid'!D24</f>
        <v>0</v>
      </c>
      <c r="E25" s="86">
        <f>'Input Bid'!$C24*'Input Bid'!E24</f>
        <v>0</v>
      </c>
      <c r="F25" s="86">
        <f>'Input Bid'!$C24*'Input Bid'!F24</f>
        <v>0</v>
      </c>
      <c r="G25" s="86">
        <f>'Input Bid'!$C24*'Input Bid'!G24</f>
        <v>0</v>
      </c>
      <c r="H25" s="86">
        <f>'Input Bid'!$C24*'Input Bid'!H24</f>
        <v>0</v>
      </c>
      <c r="I25" s="103">
        <f t="shared" si="3"/>
        <v>0</v>
      </c>
      <c r="J25" s="2"/>
    </row>
    <row r="26" spans="1:10" ht="62.5" x14ac:dyDescent="0.25">
      <c r="A26" s="166"/>
      <c r="B26" s="112" t="str">
        <f>'Input Bid'!B25</f>
        <v>Publish a quarterly email newsletter which will be disseminated to BTC contractors and posted on the Policy Center website.</v>
      </c>
      <c r="C26" s="49">
        <f>'Input Bid'!C25</f>
        <v>4</v>
      </c>
      <c r="D26" s="86">
        <f>'Input Bid'!$C25*'Input Bid'!D25</f>
        <v>0</v>
      </c>
      <c r="E26" s="86">
        <f>'Input Bid'!$C25*'Input Bid'!E25</f>
        <v>0</v>
      </c>
      <c r="F26" s="86">
        <f>'Input Bid'!$C25*'Input Bid'!F25</f>
        <v>0</v>
      </c>
      <c r="G26" s="86">
        <f>'Input Bid'!$C25*'Input Bid'!G25</f>
        <v>0</v>
      </c>
      <c r="H26" s="86">
        <f>'Input Bid'!$C25*'Input Bid'!H25</f>
        <v>0</v>
      </c>
      <c r="I26" s="105">
        <f t="shared" si="3"/>
        <v>0</v>
      </c>
      <c r="J26" s="2"/>
    </row>
    <row r="27" spans="1:10" ht="87.5" x14ac:dyDescent="0.25">
      <c r="A27" s="166"/>
      <c r="B27" s="68" t="s">
        <v>58</v>
      </c>
      <c r="C27" s="49">
        <f>'Input Bid'!C26</f>
        <v>1</v>
      </c>
      <c r="D27" s="94">
        <f>'Input Bid'!$C26*'Input Bid'!D26</f>
        <v>0</v>
      </c>
      <c r="E27" s="86">
        <f>'Input Bid'!$C26*'Input Bid'!E26</f>
        <v>0</v>
      </c>
      <c r="F27" s="86">
        <f>'Input Bid'!$C26*'Input Bid'!F26</f>
        <v>0</v>
      </c>
      <c r="G27" s="86">
        <f>'Input Bid'!$C26*'Input Bid'!G26</f>
        <v>0</v>
      </c>
      <c r="H27" s="94">
        <f>'Input Bid'!$C26*'Input Bid'!H26</f>
        <v>0</v>
      </c>
      <c r="I27" s="105">
        <f t="shared" si="3"/>
        <v>0</v>
      </c>
      <c r="J27" s="2"/>
    </row>
    <row r="28" spans="1:10" ht="186" customHeight="1" x14ac:dyDescent="0.25">
      <c r="A28" s="166"/>
      <c r="B28" s="68" t="str">
        <f>'Input Bid'!B27</f>
        <v>Provide technical assistance and guidance on tobacco control policy related issues by participating in 2 one-day Advancing Tobacco Free Communities (ATFC) Program meetings in Albany annually.  The cost of the facility and equipment for ATFC meetings are not incurred by the contractor.  The contractor is only responsible for travel costs associated with attending the meetings.</v>
      </c>
      <c r="C28" s="51">
        <f>'Input Bid'!C27</f>
        <v>2</v>
      </c>
      <c r="D28" s="61">
        <f>'Input Bid'!$C27*'Input Bid'!D27</f>
        <v>0</v>
      </c>
      <c r="E28" s="61">
        <f>'Input Bid'!$C27*'Input Bid'!E27</f>
        <v>0</v>
      </c>
      <c r="F28" s="61">
        <f>'Input Bid'!$C27*'Input Bid'!F27</f>
        <v>0</v>
      </c>
      <c r="G28" s="61">
        <f>'Input Bid'!$C27*'Input Bid'!G27</f>
        <v>0</v>
      </c>
      <c r="H28" s="95">
        <f>'Input Bid'!$C27*'Input Bid'!H27</f>
        <v>0</v>
      </c>
      <c r="I28" s="102">
        <f>SUM(D28:H28)</f>
        <v>0</v>
      </c>
      <c r="J28" s="50"/>
    </row>
    <row r="29" spans="1:10" ht="90.75" customHeight="1" x14ac:dyDescent="0.25">
      <c r="A29" s="166"/>
      <c r="B29" s="68" t="str">
        <f>'Input Bid'!B28</f>
        <v>Provide technical assistance and guidance on tobacco control policy related issues by participating in 12 conference calls with BTC staff annually to review deliverables and discuss emerging issues.</v>
      </c>
      <c r="C29" s="51">
        <f>'Input Bid'!C28</f>
        <v>12</v>
      </c>
      <c r="D29" s="61">
        <f>'Input Bid'!$C28*'Input Bid'!D28</f>
        <v>0</v>
      </c>
      <c r="E29" s="61">
        <f>'Input Bid'!$C28*'Input Bid'!E28</f>
        <v>0</v>
      </c>
      <c r="F29" s="61">
        <f>'Input Bid'!$C28*'Input Bid'!F28</f>
        <v>0</v>
      </c>
      <c r="G29" s="61">
        <f>'Input Bid'!$C28*'Input Bid'!G28</f>
        <v>0</v>
      </c>
      <c r="H29" s="95">
        <f>'Input Bid'!$C28*'Input Bid'!H28</f>
        <v>0</v>
      </c>
      <c r="I29" s="106">
        <f t="shared" ref="I29:I31" si="4">SUM(D29:H29)</f>
        <v>0</v>
      </c>
      <c r="J29" s="50"/>
    </row>
    <row r="30" spans="1:10" ht="103.5" customHeight="1" x14ac:dyDescent="0.25">
      <c r="A30" s="166"/>
      <c r="B30" s="68" t="str">
        <f>'Input Bid'!B29</f>
        <v>Provide technical assistance and guidance on tobacco control policy related issues by participating in a 2-day Annual BTC statewide meeting in Albany, New York.</v>
      </c>
      <c r="C30" s="51">
        <f>'Input Bid'!C29</f>
        <v>1</v>
      </c>
      <c r="D30" s="61">
        <f>'Input Bid'!$C29*'Input Bid'!D29</f>
        <v>0</v>
      </c>
      <c r="E30" s="61">
        <f>'Input Bid'!$C29*'Input Bid'!E29</f>
        <v>0</v>
      </c>
      <c r="F30" s="61">
        <f>'Input Bid'!$C29*'Input Bid'!F29</f>
        <v>0</v>
      </c>
      <c r="G30" s="61">
        <f>'Input Bid'!$C29*'Input Bid'!G29</f>
        <v>0</v>
      </c>
      <c r="H30" s="95">
        <f>'Input Bid'!$C29*'Input Bid'!H29</f>
        <v>0</v>
      </c>
      <c r="I30" s="106">
        <f t="shared" si="4"/>
        <v>0</v>
      </c>
      <c r="J30" s="50"/>
    </row>
    <row r="31" spans="1:10" ht="125" x14ac:dyDescent="0.25">
      <c r="A31" s="166"/>
      <c r="B31" s="68" t="str">
        <f>'Input Bid'!B30</f>
        <v>Provide technical assistance and guidance on tobacco control policy related issues by hosting 2, two-hour, long webinars annually on tobacco control policy related topics determined by the Policy Center and the BTC to approximately 90 participants.</v>
      </c>
      <c r="C31" s="51">
        <f>'Input Bid'!C30</f>
        <v>2</v>
      </c>
      <c r="D31" s="61">
        <f>'Input Bid'!$C30*'Input Bid'!D30</f>
        <v>0</v>
      </c>
      <c r="E31" s="61">
        <f>'Input Bid'!$C30*'Input Bid'!E30</f>
        <v>0</v>
      </c>
      <c r="F31" s="61">
        <f>'Input Bid'!$C30*'Input Bid'!F30</f>
        <v>0</v>
      </c>
      <c r="G31" s="61">
        <f>'Input Bid'!$C30*'Input Bid'!G30</f>
        <v>0</v>
      </c>
      <c r="H31" s="95">
        <f>'Input Bid'!$C30*'Input Bid'!H30</f>
        <v>0</v>
      </c>
      <c r="I31" s="106">
        <f t="shared" si="4"/>
        <v>0</v>
      </c>
      <c r="J31" s="50"/>
    </row>
    <row r="32" spans="1:10" ht="74.25" customHeight="1" x14ac:dyDescent="0.25">
      <c r="A32" s="166"/>
      <c r="B32" s="68" t="str">
        <f>'Input Bid'!B31</f>
        <v xml:space="preserve">Directly submit to BTC tobacco policy-related media article links and summaries monthly. </v>
      </c>
      <c r="C32" s="51">
        <f>'Input Bid'!C31</f>
        <v>12</v>
      </c>
      <c r="D32" s="61">
        <f>'Input Bid'!$C31*'Input Bid'!D31</f>
        <v>0</v>
      </c>
      <c r="E32" s="61">
        <f>'Input Bid'!$C31*'Input Bid'!E31</f>
        <v>0</v>
      </c>
      <c r="F32" s="61">
        <f>'Input Bid'!$C31*'Input Bid'!F31</f>
        <v>0</v>
      </c>
      <c r="G32" s="61">
        <f>'Input Bid'!$C31*'Input Bid'!G31</f>
        <v>0</v>
      </c>
      <c r="H32" s="95">
        <f>'Input Bid'!$C31*'Input Bid'!H31</f>
        <v>0</v>
      </c>
      <c r="I32" s="106">
        <f t="shared" ref="I32:I33" si="5">SUM(D32:H32)</f>
        <v>0</v>
      </c>
      <c r="J32" s="50"/>
    </row>
    <row r="33" spans="1:11" ht="94.5" customHeight="1" thickBot="1" x14ac:dyDescent="0.3">
      <c r="A33" s="167"/>
      <c r="B33" s="108" t="str">
        <f>'Input Bid'!B32</f>
        <v>Provide technical assistance and guidance on tobacco control policy related issues by participating in 12 ATFC Program 90-minute calls annually.</v>
      </c>
      <c r="C33" s="109">
        <f>'Input Bid'!C32</f>
        <v>12</v>
      </c>
      <c r="D33" s="61">
        <f>'Input Bid'!$C32*'Input Bid'!D32</f>
        <v>0</v>
      </c>
      <c r="E33" s="61">
        <f>'Input Bid'!$C32*'Input Bid'!E32</f>
        <v>0</v>
      </c>
      <c r="F33" s="61">
        <f>'Input Bid'!$C32*'Input Bid'!F32</f>
        <v>0</v>
      </c>
      <c r="G33" s="61">
        <f>'Input Bid'!$C32*'Input Bid'!G32</f>
        <v>0</v>
      </c>
      <c r="H33" s="95">
        <f>'Input Bid'!$C32*'Input Bid'!H32</f>
        <v>0</v>
      </c>
      <c r="I33" s="106">
        <f t="shared" si="5"/>
        <v>0</v>
      </c>
      <c r="J33" s="50"/>
    </row>
    <row r="34" spans="1:11" ht="39.75" customHeight="1" thickBot="1" x14ac:dyDescent="0.3">
      <c r="A34" s="143" t="s">
        <v>48</v>
      </c>
      <c r="B34" s="116"/>
      <c r="C34" s="117"/>
      <c r="D34" s="110">
        <f>SUM(D10:D33)</f>
        <v>0</v>
      </c>
      <c r="E34" s="110">
        <f>SUM(E10:E33)</f>
        <v>0</v>
      </c>
      <c r="F34" s="110">
        <f>SUM(F10:F33)</f>
        <v>0</v>
      </c>
      <c r="G34" s="110">
        <f>SUM(G10:G33)</f>
        <v>0</v>
      </c>
      <c r="H34" s="110">
        <f>SUM(H10:H33)</f>
        <v>0</v>
      </c>
      <c r="I34" s="111">
        <f t="shared" si="1"/>
        <v>0</v>
      </c>
      <c r="K34" s="2"/>
    </row>
  </sheetData>
  <sheetProtection selectLockedCells="1" selectUnlockedCells="1"/>
  <mergeCells count="15">
    <mergeCell ref="A34:C34"/>
    <mergeCell ref="B9:C9"/>
    <mergeCell ref="A1:I1"/>
    <mergeCell ref="A2:I2"/>
    <mergeCell ref="D4:I4"/>
    <mergeCell ref="C6:C7"/>
    <mergeCell ref="B6:B7"/>
    <mergeCell ref="A6:A7"/>
    <mergeCell ref="A3:B3"/>
    <mergeCell ref="C3:I3"/>
    <mergeCell ref="B19:C19"/>
    <mergeCell ref="A8:A18"/>
    <mergeCell ref="A19:A20"/>
    <mergeCell ref="B21:C21"/>
    <mergeCell ref="A21:A33"/>
  </mergeCells>
  <pageMargins left="0" right="0" top="0" bottom="0" header="0.3" footer="0.3"/>
  <pageSetup scale="75" orientation="portrait" r:id="rId1"/>
  <headerFooter>
    <oddFooter>&amp;LATTACHMENT 7&amp;RPage 3 of  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zoomScaleNormal="100" workbookViewId="0">
      <selection activeCell="G23" sqref="G23"/>
    </sheetView>
  </sheetViews>
  <sheetFormatPr defaultRowHeight="12.5" x14ac:dyDescent="0.25"/>
  <cols>
    <col min="1" max="1" width="11.7265625" bestFit="1" customWidth="1"/>
    <col min="2" max="2" width="34.54296875" customWidth="1"/>
    <col min="3" max="3" width="16.453125" customWidth="1"/>
    <col min="4" max="4" width="18.453125" customWidth="1"/>
    <col min="5" max="5" width="18.1796875" customWidth="1"/>
    <col min="6" max="6" width="16.7265625" customWidth="1"/>
    <col min="7" max="7" width="16.453125" customWidth="1"/>
    <col min="8" max="8" width="16.26953125" customWidth="1"/>
    <col min="9" max="9" width="13.453125" bestFit="1" customWidth="1"/>
  </cols>
  <sheetData>
    <row r="1" spans="1:9" s="10" customFormat="1" ht="16" thickBot="1" x14ac:dyDescent="0.4">
      <c r="C1" s="168" t="s">
        <v>97</v>
      </c>
      <c r="D1" s="169"/>
      <c r="E1" s="169"/>
      <c r="F1" s="169"/>
      <c r="G1" s="170"/>
    </row>
    <row r="2" spans="1:9" s="4" customFormat="1" ht="13.5" thickBot="1" x14ac:dyDescent="0.35">
      <c r="A2" s="13" t="s">
        <v>41</v>
      </c>
      <c r="B2" s="14" t="s">
        <v>49</v>
      </c>
      <c r="C2" s="15" t="s">
        <v>4</v>
      </c>
      <c r="D2" s="14" t="s">
        <v>43</v>
      </c>
      <c r="E2" s="14" t="s">
        <v>44</v>
      </c>
      <c r="F2" s="14" t="s">
        <v>45</v>
      </c>
      <c r="G2" s="16" t="s">
        <v>46</v>
      </c>
      <c r="H2" s="16" t="s">
        <v>50</v>
      </c>
    </row>
    <row r="3" spans="1:9" ht="38.15" customHeight="1" thickBot="1" x14ac:dyDescent="0.55000000000000004">
      <c r="A3" s="39">
        <v>1</v>
      </c>
      <c r="B3" s="17" t="s">
        <v>12</v>
      </c>
      <c r="C3" s="22">
        <f>SUM('Bid Calculation'!D10:D18)</f>
        <v>0</v>
      </c>
      <c r="D3" s="22">
        <f>SUM('Bid Calculation'!E10:E18)</f>
        <v>0</v>
      </c>
      <c r="E3" s="22">
        <f>SUM('Bid Calculation'!F10:F18)</f>
        <v>0</v>
      </c>
      <c r="F3" s="22">
        <f>SUM('Bid Calculation'!G10:G18)</f>
        <v>0</v>
      </c>
      <c r="G3" s="22">
        <f>SUM('Bid Calculation'!H10:H18)</f>
        <v>0</v>
      </c>
      <c r="H3" s="40">
        <f>SUM(C3:G3)</f>
        <v>0</v>
      </c>
      <c r="I3" s="9"/>
    </row>
    <row r="4" spans="1:9" ht="37.5" customHeight="1" thickBot="1" x14ac:dyDescent="0.55000000000000004">
      <c r="A4" s="39">
        <v>2</v>
      </c>
      <c r="B4" s="18" t="s">
        <v>21</v>
      </c>
      <c r="C4" s="22">
        <f>SUM('Bid Calculation'!D20)</f>
        <v>0</v>
      </c>
      <c r="D4" s="22">
        <f>SUM('Bid Calculation'!E20)</f>
        <v>0</v>
      </c>
      <c r="E4" s="22">
        <f>SUM('Bid Calculation'!F20)</f>
        <v>0</v>
      </c>
      <c r="F4" s="22">
        <f>SUM('Bid Calculation'!G20)</f>
        <v>0</v>
      </c>
      <c r="G4" s="22">
        <f>SUM('Bid Calculation'!H20)</f>
        <v>0</v>
      </c>
      <c r="H4" s="41">
        <f t="shared" ref="H4:H5" si="0">SUM(C4:G4)</f>
        <v>0</v>
      </c>
      <c r="I4" s="9"/>
    </row>
    <row r="5" spans="1:9" ht="38.15" customHeight="1" thickBot="1" x14ac:dyDescent="0.55000000000000004">
      <c r="A5" s="39">
        <v>3</v>
      </c>
      <c r="B5" s="18" t="s">
        <v>23</v>
      </c>
      <c r="C5" s="22">
        <f>SUM('Bid Calculation'!D22:D33)</f>
        <v>0</v>
      </c>
      <c r="D5" s="22">
        <f>SUM('Bid Calculation'!E22:E33)</f>
        <v>0</v>
      </c>
      <c r="E5" s="22">
        <f>SUM('Bid Calculation'!F22:F33)</f>
        <v>0</v>
      </c>
      <c r="F5" s="22">
        <f>SUM('Bid Calculation'!G22:G33)</f>
        <v>0</v>
      </c>
      <c r="G5" s="22">
        <f>SUM('Bid Calculation'!H22:H33)</f>
        <v>0</v>
      </c>
      <c r="H5" s="41">
        <f t="shared" si="0"/>
        <v>0</v>
      </c>
      <c r="I5" s="9"/>
    </row>
    <row r="6" spans="1:9" s="3" customFormat="1" ht="16.5" customHeight="1" thickBot="1" x14ac:dyDescent="0.4">
      <c r="A6" s="19" t="s">
        <v>51</v>
      </c>
      <c r="B6" s="20"/>
      <c r="C6" s="21">
        <f t="shared" ref="C6:H6" si="1">SUM(C3:C5)</f>
        <v>0</v>
      </c>
      <c r="D6" s="21">
        <f t="shared" si="1"/>
        <v>0</v>
      </c>
      <c r="E6" s="21">
        <f t="shared" si="1"/>
        <v>0</v>
      </c>
      <c r="F6" s="21">
        <f t="shared" si="1"/>
        <v>0</v>
      </c>
      <c r="G6" s="21">
        <f t="shared" si="1"/>
        <v>0</v>
      </c>
      <c r="H6" s="21">
        <f t="shared" si="1"/>
        <v>0</v>
      </c>
    </row>
    <row r="7" spans="1:9" ht="25" x14ac:dyDescent="0.5">
      <c r="A7" s="9" t="s">
        <v>52</v>
      </c>
      <c r="B7" s="9"/>
      <c r="C7" s="171" t="str">
        <f>'Input Bid'!$D$4</f>
        <v>DOH</v>
      </c>
      <c r="D7" s="171"/>
      <c r="E7" s="171"/>
      <c r="F7" s="171"/>
      <c r="G7" s="171"/>
      <c r="H7" s="171"/>
      <c r="I7" s="9"/>
    </row>
  </sheetData>
  <sheetProtection selectLockedCells="1" selectUnlockedCells="1"/>
  <mergeCells count="2">
    <mergeCell ref="C1:G1"/>
    <mergeCell ref="C7:H7"/>
  </mergeCells>
  <printOptions horizontalCentered="1"/>
  <pageMargins left="0" right="0" top="0.75" bottom="0.75" header="0.3" footer="0.3"/>
  <pageSetup orientation="landscape" r:id="rId1"/>
  <headerFooter>
    <oddFooter>&amp;LATTACHMENT 7&amp;RPage 4 of 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4C859D40D0104CBF2170FC5FFD7194" ma:contentTypeVersion="118" ma:contentTypeDescription="Create a new document." ma:contentTypeScope="" ma:versionID="f63fa4de16d3f2f268506cfa1cf6eea3">
  <xsd:schema xmlns:xsd="http://www.w3.org/2001/XMLSchema" xmlns:xs="http://www.w3.org/2001/XMLSchema" xmlns:p="http://schemas.microsoft.com/office/2006/metadata/properties" xmlns:ns1="http://schemas.microsoft.com/sharepoint/v3" xmlns:ns2="0973847d-4e2d-4513-b7a2-e0d7c53ab0e0" xmlns:ns3="27edf8be-9715-4034-862a-deed080bb1fa" targetNamespace="http://schemas.microsoft.com/office/2006/metadata/properties" ma:root="true" ma:fieldsID="9d5f2f421fd90444816ede1cbdf548c7" ns1:_="" ns2:_="" ns3:_="">
    <xsd:import namespace="http://schemas.microsoft.com/sharepoint/v3"/>
    <xsd:import namespace="0973847d-4e2d-4513-b7a2-e0d7c53ab0e0"/>
    <xsd:import namespace="27edf8be-9715-4034-862a-deed080bb1fa"/>
    <xsd:element name="properties">
      <xsd:complexType>
        <xsd:sequence>
          <xsd:element name="documentManagement">
            <xsd:complexType>
              <xsd:all>
                <xsd:element ref="ns2:_dlc_DocId" minOccurs="0"/>
                <xsd:element ref="ns2:_dlc_DocIdUrl" minOccurs="0"/>
                <xsd:element ref="ns2:_dlc_DocIdPersistId" minOccurs="0"/>
                <xsd:element ref="ns3:Tags" minOccurs="0"/>
                <xsd:element ref="ns3:Bureau_x0020_Name"/>
                <xsd:element ref="ns3:Year" minOccurs="0"/>
                <xsd:element ref="ns2:TaxKeywordTaxHTField" minOccurs="0"/>
                <xsd:element ref="ns2:TaxCatchAll" minOccurs="0"/>
                <xsd:element ref="ns3:Document_x0020_Type" minOccurs="0"/>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description="" ma:hidden="true" ma:internalName="_ip_UnifiedCompliancePolicyProperties">
      <xsd:simpleType>
        <xsd:restriction base="dms:Note"/>
      </xsd:simpleType>
    </xsd:element>
    <xsd:element name="_ip_UnifiedCompliancePolicyUIAction" ma:index="1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73847d-4e2d-4513-b7a2-e0d7c53ab0e0"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KeywordTaxHTField" ma:index="11" nillable="true" ma:taxonomy="true" ma:internalName="TaxKeywordTaxHTField" ma:taxonomyFieldName="TaxKeyword" ma:displayName="Enterprise Keywords" ma:fieldId="{23f27201-bee3-471e-b2e7-b64fd8b7ca38}" ma:taxonomyMulti="true" ma:sspId="d39e25b7-0a97-41c9-a156-d5f306235689"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description="" ma:hidden="true" ma:list="{ffdbfc6f-0adb-4d40-894e-48240bdee478}" ma:internalName="TaxCatchAll" ma:showField="CatchAllData" ma:web="0973847d-4e2d-4513-b7a2-e0d7c53ab0e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edf8be-9715-4034-862a-deed080bb1fa" elementFormDefault="qualified">
    <xsd:import namespace="http://schemas.microsoft.com/office/2006/documentManagement/types"/>
    <xsd:import namespace="http://schemas.microsoft.com/office/infopath/2007/PartnerControls"/>
    <xsd:element name="Tags" ma:index="7" nillable="true" ma:displayName="Tags" ma:format="Dropdown" ma:internalName="Tags" ma:readOnly="false">
      <xsd:simpleType>
        <xsd:restriction base="dms:Choice">
          <xsd:enumeration value="Agenda"/>
          <xsd:enumeration value="Article"/>
          <xsd:enumeration value="Audit"/>
          <xsd:enumeration value="B1184"/>
          <xsd:enumeration value="BRFSS"/>
          <xsd:enumeration value="Brief"/>
          <xsd:enumeration value="Budget"/>
          <xsd:enumeration value="CDC"/>
          <xsd:enumeration value="COLA"/>
          <xsd:enumeration value="Commissioner"/>
          <xsd:enumeration value="Contract"/>
          <xsd:enumeration value="Correspondence"/>
          <xsd:enumeration value="CRER"/>
          <xsd:enumeration value="Data Request"/>
          <xsd:enumeration value="Database/List"/>
          <xsd:enumeration value="Division Request"/>
          <xsd:enumeration value="Documentation"/>
          <xsd:enumeration value="ECU"/>
          <xsd:enumeration value="Emergency Contact Info"/>
          <xsd:enumeration value="Evaluation"/>
          <xsd:enumeration value="Executive Deputy Clearance"/>
          <xsd:enumeration value="Expenditure Plan"/>
          <xsd:enumeration value="FOIL"/>
          <xsd:enumeration value="Form"/>
          <xsd:enumeration value="Grants"/>
          <xsd:enumeration value="HRI"/>
          <xsd:enumeration value="IFA"/>
          <xsd:enumeration value="IFB"/>
          <xsd:enumeration value="Interview"/>
          <xsd:enumeration value="Inventory"/>
          <xsd:enumeration value="IRB"/>
          <xsd:enumeration value="LAO"/>
          <xsd:enumeration value="Manuscript"/>
          <xsd:enumeration value="Map"/>
          <xsd:enumeration value="Media/PR"/>
          <xsd:enumeration value="Meeting minutes"/>
          <xsd:enumeration value="Org Chart"/>
          <xsd:enumeration value="Personnel"/>
          <xsd:enumeration value="Personnel Evaluation"/>
          <xsd:enumeration value="Picture/Graphic"/>
          <xsd:enumeration value="Presentations"/>
          <xsd:enumeration value="Procurement"/>
          <xsd:enumeration value="Policy"/>
          <xsd:enumeration value="Purchasing"/>
          <xsd:enumeration value="Quality Improvement"/>
          <xsd:enumeration value="Recruitment"/>
          <xsd:enumeration value="Reference Manual"/>
          <xsd:enumeration value="Reports - General"/>
          <xsd:enumeration value="Reports - Monthly"/>
          <xsd:enumeration value="Reports - Quarterly"/>
          <xsd:enumeration value="Reports - Annual"/>
          <xsd:enumeration value="Reports - Weekly"/>
          <xsd:enumeration value="Resources"/>
          <xsd:enumeration value="RFA"/>
          <xsd:enumeration value="RFP"/>
          <xsd:enumeration value="Spreadsheet"/>
          <xsd:enumeration value="Survey"/>
          <xsd:enumeration value="Training"/>
          <xsd:enumeration value="Travel"/>
          <xsd:enumeration value="Voucher"/>
          <xsd:enumeration value="Webinar"/>
          <xsd:enumeration value="Workplan"/>
        </xsd:restriction>
      </xsd:simpleType>
    </xsd:element>
    <xsd:element name="Bureau_x0020_Name" ma:index="8" ma:displayName="Bureau Name" ma:default="CHRDCDP" ma:format="Dropdown" ma:internalName="Bureau_x0020_Name" ma:readOnly="false">
      <xsd:simpleType>
        <xsd:restriction base="dms:Choice">
          <xsd:enumeration value="CCHADMIN"/>
          <xsd:enumeration value="CHRBCCDP"/>
          <xsd:enumeration value="CHRBCDER"/>
          <xsd:enumeration value="CHRBCE"/>
          <xsd:enumeration value="CHRBCDC"/>
          <xsd:enumeration value="CHRDCDP"/>
          <xsd:enumeration value="CHRBTC"/>
          <xsd:enumeration value="DFHBDH"/>
          <xsd:enumeration value="DFHBEI"/>
          <xsd:enumeration value="DFHBMCH"/>
          <xsd:enumeration value="DFHDIV"/>
          <xsd:enumeration value="DFHOMD"/>
          <xsd:enumeration value="EPIBCDC"/>
          <xsd:enumeration value="EPIBHAI"/>
          <xsd:enumeration value="EPIDIV"/>
          <xsd:enumeration value="EPIIMM"/>
          <xsd:enumeration value="EPISTAT"/>
          <xsd:enumeration value="EPITB"/>
          <xsd:enumeration value="OPHEXEC"/>
          <xsd:enumeration value="OPHP"/>
          <xsd:enumeration value="CCHOIT"/>
          <xsd:enumeration value="PHIPMO"/>
        </xsd:restriction>
      </xsd:simpleType>
    </xsd:element>
    <xsd:element name="Year" ma:index="9" nillable="true" ma:displayName="Year" ma:default="2016" ma:format="Dropdown" ma:internalName="Year"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Document_x0020_Type" ma:index="14" nillable="true" ma:displayName="Document Type" ma:format="Dropdown" ma:indexed="true" ma:internalName="Document_x0020_Type" ma:readOnly="false">
      <xsd:simpleType>
        <xsd:union memberTypes="dms:Text">
          <xsd:simpleType>
            <xsd:restriction base="dms:Choice">
              <xsd:enumeration value="Voucher Tracking BSROE"/>
              <xsd:enumeration value="Matrix"/>
            </xsd:restriction>
          </xsd:simpleType>
        </xsd:union>
      </xsd:simpleType>
    </xsd:element>
    <xsd:element name="MediaServiceMetadata" ma:index="22" nillable="true" ma:displayName="MediaServiceMetadata" ma:description="" ma:hidden="true" ma:internalName="MediaServiceMetadata" ma:readOnly="true">
      <xsd:simpleType>
        <xsd:restriction base="dms:Note"/>
      </xsd:simpleType>
    </xsd:element>
    <xsd:element name="MediaServiceFastMetadata" ma:index="23" nillable="true" ma:displayName="MediaServiceFastMetadata" ma:description="" ma:hidden="true" ma:internalName="MediaServiceFastMetadata"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973847d-4e2d-4513-b7a2-e0d7c53ab0e0">JVJ45S77HCCX-133534766-40518</_dlc_DocId>
    <_dlc_DocIdUrl xmlns="0973847d-4e2d-4513-b7a2-e0d7c53ab0e0">
      <Url>https://nysemail.sharepoint.com/sites/healthcch/DCDPFiscal/_layouts/15/DocIdRedir.aspx?ID=JVJ45S77HCCX-133534766-40518</Url>
      <Description>JVJ45S77HCCX-133534766-40518</Description>
    </_dlc_DocIdUrl>
    <SharedWithUsers xmlns="0973847d-4e2d-4513-b7a2-e0d7c53ab0e0">
      <UserInfo>
        <DisplayName>Battles, Haven B (HEALTH)</DisplayName>
        <AccountId>581</AccountId>
        <AccountType/>
      </UserInfo>
      <UserInfo>
        <DisplayName>Headley, Catherine S (HEALTH)</DisplayName>
        <AccountId>159</AccountId>
        <AccountType/>
      </UserInfo>
    </SharedWithUsers>
    <_ip_UnifiedCompliancePolicyUIAction xmlns="http://schemas.microsoft.com/sharepoint/v3" xsi:nil="true"/>
    <Bureau_x0020_Name xmlns="27edf8be-9715-4034-862a-deed080bb1fa">CHRDCDP</Bureau_x0020_Name>
    <TaxKeywordTaxHTField xmlns="0973847d-4e2d-4513-b7a2-e0d7c53ab0e0">
      <Terms xmlns="http://schemas.microsoft.com/office/infopath/2007/PartnerControls"/>
    </TaxKeywordTaxHTField>
    <TaxCatchAll xmlns="0973847d-4e2d-4513-b7a2-e0d7c53ab0e0"/>
    <_ip_UnifiedCompliancePolicyProperties xmlns="http://schemas.microsoft.com/sharepoint/v3" xsi:nil="true"/>
    <Tags xmlns="27edf8be-9715-4034-862a-deed080bb1fa" xsi:nil="true"/>
    <Year xmlns="27edf8be-9715-4034-862a-deed080bb1fa">2016</Year>
    <Document_x0020_Type xmlns="27edf8be-9715-4034-862a-deed080bb1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2178AF-0124-4718-8091-EB44AB028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73847d-4e2d-4513-b7a2-e0d7c53ab0e0"/>
    <ds:schemaRef ds:uri="27edf8be-9715-4034-862a-deed080bb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3AF-2BE1-4C3B-9172-7F679B54901D}">
  <ds:schemaRefs>
    <ds:schemaRef ds:uri="http://purl.org/dc/dcmitype/"/>
    <ds:schemaRef ds:uri="http://schemas.microsoft.com/office/infopath/2007/PartnerControls"/>
    <ds:schemaRef ds:uri="0973847d-4e2d-4513-b7a2-e0d7c53ab0e0"/>
    <ds:schemaRef ds:uri="http://schemas.microsoft.com/office/2006/documentManagement/types"/>
    <ds:schemaRef ds:uri="http://schemas.microsoft.com/office/2006/metadata/properties"/>
    <ds:schemaRef ds:uri="27edf8be-9715-4034-862a-deed080bb1fa"/>
    <ds:schemaRef ds:uri="http://schemas.microsoft.com/sharepoint/v3"/>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DD93E2F4-92E8-4A0B-9B1C-73311D6935D9}">
  <ds:schemaRefs>
    <ds:schemaRef ds:uri="http://schemas.microsoft.com/sharepoint/v3/contenttype/forms"/>
  </ds:schemaRefs>
</ds:datastoreItem>
</file>

<file path=customXml/itemProps4.xml><?xml version="1.0" encoding="utf-8"?>
<ds:datastoreItem xmlns:ds="http://schemas.openxmlformats.org/officeDocument/2006/customXml" ds:itemID="{483E810D-C9CF-46EE-8145-DB537546B59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Input Bid</vt:lpstr>
      <vt:lpstr>Bid Calculation</vt:lpstr>
      <vt:lpstr>Summary of Project Prices</vt:lpstr>
      <vt:lpstr>'Bid Calculation'!Print_Area</vt:lpstr>
      <vt:lpstr>'Summary of Project Prices'!Print_Area</vt:lpstr>
    </vt:vector>
  </TitlesOfParts>
  <Manager/>
  <Company>DCE OHIP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Diane Farrell</dc:creator>
  <cp:keywords/>
  <dc:description/>
  <cp:lastModifiedBy>Kirshteyn, Boris (DOH)</cp:lastModifiedBy>
  <cp:revision/>
  <dcterms:created xsi:type="dcterms:W3CDTF">2010-04-12T16:16:10Z</dcterms:created>
  <dcterms:modified xsi:type="dcterms:W3CDTF">2021-04-30T19:41:39Z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01524e24-830b-4287-ab35-180900db9cec</vt:lpwstr>
  </property>
  <property fmtid="{D5CDD505-2E9C-101B-9397-08002B2CF9AE}" pid="3" name="ContentTypeId">
    <vt:lpwstr>0x010100B94C859D40D0104CBF2170FC5FFD7194</vt:lpwstr>
  </property>
  <property fmtid="{D5CDD505-2E9C-101B-9397-08002B2CF9AE}" pid="4" name="TaxKeyword">
    <vt:lpwstr/>
  </property>
</Properties>
</file>