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DMIN\00 Bureau of Contracts\RFPs\RFP 20070 Smokers' Quitline\Amendments\"/>
    </mc:Choice>
  </mc:AlternateContent>
  <xr:revisionPtr revIDLastSave="0" documentId="8_{90DB8884-E8C6-4C0F-9C17-DEC4DDB49B76}" xr6:coauthVersionLast="47" xr6:coauthVersionMax="47" xr10:uidLastSave="{00000000-0000-0000-0000-000000000000}"/>
  <bookViews>
    <workbookView xWindow="-110" yWindow="-110" windowWidth="19420" windowHeight="10420" activeTab="1" xr2:uid="{8A36ED25-4AFB-47D5-9ACF-7EA57B84902B}"/>
  </bookViews>
  <sheets>
    <sheet name="INPUT BID" sheetId="1" r:id="rId1"/>
    <sheet name="BID CALCULATION " sheetId="9" r:id="rId2"/>
    <sheet name="Summary of Project Cost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9" l="1"/>
  <c r="I28" i="9"/>
  <c r="H28" i="9"/>
  <c r="G28" i="9"/>
  <c r="F28" i="9"/>
  <c r="E28" i="9"/>
  <c r="C2" i="3"/>
  <c r="I18" i="9"/>
  <c r="H18" i="9"/>
  <c r="G18" i="9"/>
  <c r="F18" i="9"/>
  <c r="E18" i="9"/>
  <c r="D19" i="9"/>
  <c r="D14" i="1"/>
  <c r="E11" i="9"/>
  <c r="E10" i="9"/>
  <c r="F10" i="9"/>
  <c r="E39" i="9"/>
  <c r="C14" i="3" s="1"/>
  <c r="F39" i="9"/>
  <c r="D14" i="3" s="1"/>
  <c r="G39" i="9"/>
  <c r="H39" i="9"/>
  <c r="F14" i="3" s="1"/>
  <c r="I39" i="9"/>
  <c r="G14" i="3" s="1"/>
  <c r="E14" i="3"/>
  <c r="H34" i="9"/>
  <c r="H35" i="9"/>
  <c r="H36" i="9"/>
  <c r="E34" i="9"/>
  <c r="E35" i="9"/>
  <c r="E36" i="9"/>
  <c r="F34" i="9"/>
  <c r="F35" i="9"/>
  <c r="F36" i="9"/>
  <c r="G34" i="9"/>
  <c r="G35" i="9"/>
  <c r="G36" i="9"/>
  <c r="G37" i="9" s="1"/>
  <c r="E13" i="3" s="1"/>
  <c r="I34" i="9"/>
  <c r="I35" i="9"/>
  <c r="I36" i="9"/>
  <c r="I37" i="9" s="1"/>
  <c r="G13" i="3" s="1"/>
  <c r="G30" i="9"/>
  <c r="G31" i="9"/>
  <c r="E30" i="9"/>
  <c r="E31" i="9"/>
  <c r="F30" i="9"/>
  <c r="F31" i="9"/>
  <c r="H30" i="9"/>
  <c r="H31" i="9"/>
  <c r="I30" i="9"/>
  <c r="I31" i="9"/>
  <c r="I32" i="9"/>
  <c r="G12" i="3" s="1"/>
  <c r="E25" i="9"/>
  <c r="E26" i="9"/>
  <c r="E27" i="9"/>
  <c r="F25" i="9"/>
  <c r="F26" i="9"/>
  <c r="F27" i="9"/>
  <c r="G25" i="9"/>
  <c r="G26" i="9"/>
  <c r="G27" i="9"/>
  <c r="J27" i="9" s="1"/>
  <c r="H25" i="9"/>
  <c r="H26" i="9"/>
  <c r="H27" i="9"/>
  <c r="I25" i="9"/>
  <c r="I26" i="9"/>
  <c r="I27" i="9"/>
  <c r="H13" i="9"/>
  <c r="H12" i="9" s="1"/>
  <c r="H14" i="9"/>
  <c r="H10" i="9"/>
  <c r="H11" i="9"/>
  <c r="H9" i="9" s="1"/>
  <c r="H16" i="9"/>
  <c r="H17" i="9"/>
  <c r="H20" i="9"/>
  <c r="H21" i="9"/>
  <c r="E13" i="9"/>
  <c r="E14" i="9"/>
  <c r="E16" i="9"/>
  <c r="E17" i="9"/>
  <c r="E20" i="9"/>
  <c r="E21" i="9"/>
  <c r="F21" i="9"/>
  <c r="F16" i="9"/>
  <c r="F17" i="9"/>
  <c r="F20" i="9"/>
  <c r="F11" i="9"/>
  <c r="F13" i="9"/>
  <c r="F14" i="9"/>
  <c r="G10" i="9"/>
  <c r="G11" i="9"/>
  <c r="G13" i="9"/>
  <c r="G14" i="9"/>
  <c r="G12" i="9" s="1"/>
  <c r="G16" i="9"/>
  <c r="G15" i="9" s="1"/>
  <c r="G17" i="9"/>
  <c r="G20" i="9"/>
  <c r="G21" i="9"/>
  <c r="I10" i="9"/>
  <c r="J10" i="9" s="1"/>
  <c r="I11" i="9"/>
  <c r="I9" i="9" s="1"/>
  <c r="I13" i="9"/>
  <c r="I14" i="9"/>
  <c r="I16" i="9"/>
  <c r="I17" i="9"/>
  <c r="I15" i="9" s="1"/>
  <c r="I20" i="9"/>
  <c r="I21" i="9"/>
  <c r="I24" i="9"/>
  <c r="H24" i="9"/>
  <c r="G24" i="9"/>
  <c r="F24" i="9"/>
  <c r="E24" i="9"/>
  <c r="D27" i="9"/>
  <c r="D26" i="9"/>
  <c r="D25" i="9"/>
  <c r="D17" i="9"/>
  <c r="D14" i="9"/>
  <c r="D13" i="9"/>
  <c r="D12" i="9"/>
  <c r="D11" i="9"/>
  <c r="D16" i="9"/>
  <c r="D15" i="9"/>
  <c r="E4" i="9"/>
  <c r="D9" i="9"/>
  <c r="D10" i="9"/>
  <c r="D20" i="9"/>
  <c r="D21" i="9"/>
  <c r="D31" i="9"/>
  <c r="D35" i="9"/>
  <c r="D36" i="9"/>
  <c r="J24" i="9" l="1"/>
  <c r="J21" i="9"/>
  <c r="J20" i="9"/>
  <c r="J18" i="9"/>
  <c r="H15" i="9"/>
  <c r="J17" i="9"/>
  <c r="F15" i="9"/>
  <c r="E15" i="9"/>
  <c r="J16" i="9"/>
  <c r="J14" i="9"/>
  <c r="F12" i="9"/>
  <c r="E12" i="9"/>
  <c r="J13" i="9"/>
  <c r="G9" i="9"/>
  <c r="F9" i="9"/>
  <c r="F22" i="9" s="1"/>
  <c r="J11" i="9"/>
  <c r="E9" i="9"/>
  <c r="E22" i="9" s="1"/>
  <c r="G11" i="3"/>
  <c r="F11" i="3"/>
  <c r="E11" i="3"/>
  <c r="J26" i="9"/>
  <c r="C11" i="3"/>
  <c r="J25" i="9"/>
  <c r="D11" i="3"/>
  <c r="J39" i="9"/>
  <c r="H14" i="3" s="1"/>
  <c r="H37" i="9"/>
  <c r="F13" i="3" s="1"/>
  <c r="J36" i="9"/>
  <c r="J35" i="9"/>
  <c r="F37" i="9"/>
  <c r="D13" i="3" s="1"/>
  <c r="E37" i="9"/>
  <c r="C13" i="3" s="1"/>
  <c r="J34" i="9"/>
  <c r="H32" i="9"/>
  <c r="F12" i="3" s="1"/>
  <c r="G32" i="9"/>
  <c r="E12" i="3" s="1"/>
  <c r="J31" i="9"/>
  <c r="F32" i="9"/>
  <c r="D12" i="3" s="1"/>
  <c r="J30" i="9"/>
  <c r="E32" i="9"/>
  <c r="I19" i="9"/>
  <c r="G19" i="9"/>
  <c r="F19" i="9"/>
  <c r="E19" i="9"/>
  <c r="H19" i="9"/>
  <c r="H22" i="9" s="1"/>
  <c r="I12" i="9"/>
  <c r="I22" i="9" l="1"/>
  <c r="J19" i="9"/>
  <c r="G22" i="9"/>
  <c r="J9" i="9"/>
  <c r="H11" i="3"/>
  <c r="J37" i="9"/>
  <c r="H13" i="3" s="1"/>
  <c r="E40" i="9"/>
  <c r="J32" i="9"/>
  <c r="H12" i="3" s="1"/>
  <c r="C12" i="3"/>
  <c r="F10" i="3"/>
  <c r="F15" i="3" s="1"/>
  <c r="H40" i="9"/>
  <c r="D10" i="3"/>
  <c r="D15" i="3" s="1"/>
  <c r="F40" i="9"/>
  <c r="J12" i="9"/>
  <c r="J22" i="9" l="1"/>
  <c r="H10" i="3" s="1"/>
  <c r="H15" i="3" s="1"/>
  <c r="G40" i="9"/>
  <c r="E10" i="3"/>
  <c r="E15" i="3" s="1"/>
  <c r="G10" i="3"/>
  <c r="G15" i="3" s="1"/>
  <c r="I40" i="9"/>
  <c r="J15" i="9"/>
  <c r="J40" i="9" l="1"/>
  <c r="C10" i="3"/>
  <c r="C15" i="3" s="1"/>
</calcChain>
</file>

<file path=xl/sharedStrings.xml><?xml version="1.0" encoding="utf-8"?>
<sst xmlns="http://schemas.openxmlformats.org/spreadsheetml/2006/main" count="198" uniqueCount="136">
  <si>
    <t>INSTRUCTIONS FOR THE BID FORM</t>
  </si>
  <si>
    <t>Enter Name Here</t>
  </si>
  <si>
    <t>Bid Price by Deliverable</t>
  </si>
  <si>
    <t>Description of Quantity</t>
  </si>
  <si>
    <t>Year 1</t>
  </si>
  <si>
    <t>Year 2</t>
  </si>
  <si>
    <t>Year 3</t>
  </si>
  <si>
    <t>Year 4</t>
  </si>
  <si>
    <t>Year 5</t>
  </si>
  <si>
    <t>Deliverable 1: Statewide Telephone Tobacco Use Cessation Services</t>
  </si>
  <si>
    <t>Type and Volume of Calls</t>
  </si>
  <si>
    <t>Cost per Call</t>
  </si>
  <si>
    <t>Non-Coach Assisted Calls</t>
  </si>
  <si>
    <t>Taped Messages</t>
  </si>
  <si>
    <t>Voice Messages</t>
  </si>
  <si>
    <t>Coach Assisted Calls (13-17 years old)</t>
  </si>
  <si>
    <r>
      <t xml:space="preserve">Enter the cost per call for 13 -17 year olds INITIAL COACHING CONSULTATION CALLS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</si>
  <si>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r>
      <t xml:space="preserve">Enter the cost per call for  13 -17 year olds FOLLOW-UP COACHING CONSULTATION CALLS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</si>
  <si>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t>Coach Assisted Calls (Adults 18 years of age and older)</t>
  </si>
  <si>
    <r>
      <t xml:space="preserve">Enter the cost per call for ADULT INITIAL COACHING CONSULTATION CALLS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</si>
  <si>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r>
      <t xml:space="preserve">Enter the cost per call for  ADULT FOLLOW-UP COACHING CONSULTATION CALLS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</si>
  <si>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r>
      <t xml:space="preserve">Enter the cost per call for GENERAL INFORMATION CALLS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</si>
  <si>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r>
      <t xml:space="preserve">Enter the cost per call for CALLBACK CALLS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</si>
  <si>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r>
      <t xml:space="preserve">Enter the cost per call for DOCCS COACHING CONSULTAITON CALLS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</si>
  <si>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t>DOCCS Coaching Consultation</t>
  </si>
  <si>
    <t>Deliverable 2: Digital Tobacco Use Cessation Services</t>
  </si>
  <si>
    <t>Annual Cost of Development &amp; Management</t>
  </si>
  <si>
    <t>Development &amp; Management of NYS Smokers' Quitsite</t>
  </si>
  <si>
    <t>Estimated number annual enrollees</t>
  </si>
  <si>
    <r>
      <t xml:space="preserve">Enter the cost per enrollee for WEB-BASED CHAT SERVICES for each year in the </t>
    </r>
    <r>
      <rPr>
        <b/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</si>
  <si>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t>Web-based chat service during call center open hours</t>
  </si>
  <si>
    <t>Web-based tobacco use treatment education</t>
  </si>
  <si>
    <t>Annual Cost of Development &amp; Implementation</t>
  </si>
  <si>
    <t>Informational Materials</t>
  </si>
  <si>
    <t>Annual Cost of Product Storage</t>
  </si>
  <si>
    <r>
      <t xml:space="preserve">Enter the annual costs for NRT PRODUCT STORAGE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</si>
  <si>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t>NRT Product Storage</t>
  </si>
  <si>
    <r>
      <t xml:space="preserve">Enter the cost per shipment of NRT PRODUCT WITH INFORMATIONAL MATERIALS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</si>
  <si>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t xml:space="preserve">Average annual shipments </t>
  </si>
  <si>
    <t>Cost per Shipment</t>
  </si>
  <si>
    <t>NRT Product &amp; Informational Material Shipment</t>
  </si>
  <si>
    <r>
      <t xml:space="preserve">Enter the cost per shipment of INFORMATIONAL MATERIALS ONLY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</si>
  <si>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t>Informational Material Only Shipment</t>
  </si>
  <si>
    <t>Deliverable 5: Quality Improvement &amp; Evaluation</t>
  </si>
  <si>
    <t xml:space="preserve"> BID FORM</t>
  </si>
  <si>
    <t>There is no guarantee of actual quantities; actual numbers may be higher or lower. NYS DOH payment will be based on actual quantities only</t>
  </si>
  <si>
    <t xml:space="preserve">BIDDER: </t>
  </si>
  <si>
    <t>N/A</t>
  </si>
  <si>
    <t>Text Messaging Cessation Services</t>
  </si>
  <si>
    <t>Deliverable 3:    Quitline Marketing &amp; Outreach</t>
  </si>
  <si>
    <t xml:space="preserve"> BID CALCULATION</t>
  </si>
  <si>
    <r>
      <t>DO NOT ENTER INFORMATION ON THIS FORM. THIS FORM WILL BE POPULATED FROM THE INPUT BID</t>
    </r>
    <r>
      <rPr>
        <b/>
        <sz val="14"/>
        <color rgb="FF00B050"/>
        <rFont val="Calibri"/>
        <family val="2"/>
        <scheme val="minor"/>
      </rPr>
      <t xml:space="preserve"> (GREEN)</t>
    </r>
    <r>
      <rPr>
        <b/>
        <sz val="14"/>
        <color rgb="FFC00000"/>
        <rFont val="Calibri"/>
        <family val="2"/>
        <scheme val="minor"/>
      </rPr>
      <t xml:space="preserve"> TAB</t>
    </r>
  </si>
  <si>
    <t>BIDDER:</t>
  </si>
  <si>
    <t>Deliverable</t>
  </si>
  <si>
    <t>Bid Price Item</t>
  </si>
  <si>
    <t>Total 5 Years</t>
  </si>
  <si>
    <t>Annual Cost</t>
  </si>
  <si>
    <t>Five Year Cost</t>
  </si>
  <si>
    <t>Coach Assisted Calls (13 - 17 Years Old)</t>
  </si>
  <si>
    <t>Coach Assisted Calls (Adults)</t>
  </si>
  <si>
    <t>Deliverable 1 - Annual and Five Year Costs</t>
  </si>
  <si>
    <t>Deliverable 2 - Annual and Five Year Costs</t>
  </si>
  <si>
    <t>Deliverable 3 - Annual and Five Year Costs</t>
  </si>
  <si>
    <t>Deliverable 4 - Annual and Five Year Costs</t>
  </si>
  <si>
    <t>Deliverable 5 - Annual and 5 Year Costs: Quality Improvement Plan, Quitline Evaluation &amp; Reporting</t>
  </si>
  <si>
    <t>TOTAL ANNUAL COSTS</t>
  </si>
  <si>
    <t>Project Costs By Year</t>
  </si>
  <si>
    <t>Description</t>
  </si>
  <si>
    <t>TOTAL</t>
  </si>
  <si>
    <t>Deliverable 1</t>
  </si>
  <si>
    <t>Statewide Telephone Tobacco Use Cessation Services</t>
  </si>
  <si>
    <t>Deliverable 2</t>
  </si>
  <si>
    <t>Digital Tobacco Use Cessation Services</t>
  </si>
  <si>
    <t>Deliverable 3</t>
  </si>
  <si>
    <t>Quitline Marketing &amp; Outreach</t>
  </si>
  <si>
    <t>Deliverable 4</t>
  </si>
  <si>
    <t>Deliverable 5</t>
  </si>
  <si>
    <t>Quality Improvement &amp; Evaluation</t>
  </si>
  <si>
    <t>Grand Total</t>
  </si>
  <si>
    <t>Cost per Enrollee</t>
  </si>
  <si>
    <r>
      <t xml:space="preserve">PLEASE NOTE: On the Bid Form, only enter data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 </t>
    </r>
  </si>
  <si>
    <t>Type and Annual Volume of Sevices</t>
  </si>
  <si>
    <r>
      <t xml:space="preserve">Enter the annual costs for DEVELOPMENT &amp; MANAGEMENT OF NYS SMOKERS' QUITSITE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</si>
  <si>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t>Program Area 1 - Statewide Telephone Tobacco Use Cessation Services</t>
  </si>
  <si>
    <r>
      <rPr>
        <b/>
        <sz val="11"/>
        <color theme="1"/>
        <rFont val="Calibri"/>
        <family val="2"/>
        <scheme val="minor"/>
      </rPr>
      <t xml:space="preserve">Initial Coaching Consultation            </t>
    </r>
    <r>
      <rPr>
        <sz val="11"/>
        <color theme="1"/>
        <rFont val="Calibri"/>
        <family val="2"/>
        <scheme val="minor"/>
      </rPr>
      <t xml:space="preserve">                                                P</t>
    </r>
    <r>
      <rPr>
        <sz val="10"/>
        <color theme="1"/>
        <rFont val="Calibri"/>
        <family val="2"/>
        <scheme val="minor"/>
      </rPr>
      <t>lease refer to "Coach Assisted Calls" under Program Area 1-B; pg 7 of RFP</t>
    </r>
  </si>
  <si>
    <r>
      <rPr>
        <b/>
        <sz val="11"/>
        <color theme="1"/>
        <rFont val="Calibri"/>
        <family val="2"/>
        <scheme val="minor"/>
      </rPr>
      <t xml:space="preserve">Follow-up Coaching Consultation                                         </t>
    </r>
    <r>
      <rPr>
        <sz val="9"/>
        <color theme="1"/>
        <rFont val="Calibri"/>
        <family val="2"/>
        <scheme val="minor"/>
      </rPr>
      <t xml:space="preserve"> P</t>
    </r>
    <r>
      <rPr>
        <sz val="10"/>
        <color theme="1"/>
        <rFont val="Calibri"/>
        <family val="2"/>
        <scheme val="minor"/>
      </rPr>
      <t>lease refer to "Coach Assisted Calls" under Program Area 1-B; pgs 7-8 of RFP</t>
    </r>
  </si>
  <si>
    <r>
      <t xml:space="preserve">DOCCS Coaching Consultation                                           </t>
    </r>
    <r>
      <rPr>
        <sz val="11"/>
        <color theme="1"/>
        <rFont val="Calibri"/>
        <family val="2"/>
        <scheme val="minor"/>
      </rPr>
      <t xml:space="preserve">    P</t>
    </r>
    <r>
      <rPr>
        <sz val="10"/>
        <color theme="1"/>
        <rFont val="Calibri"/>
        <family val="2"/>
        <scheme val="minor"/>
      </rPr>
      <t>lease refer to "Department of Corrections and Community Supervision (DOCCS) Coach Assisted calls" under Program Area 1-C; pg 8 of RFP</t>
    </r>
  </si>
  <si>
    <r>
      <t xml:space="preserve">Initial Coaching Consultation  </t>
    </r>
    <r>
      <rPr>
        <sz val="10"/>
        <color theme="1"/>
        <rFont val="Calibri"/>
        <family val="2"/>
        <scheme val="minor"/>
      </rPr>
      <t xml:space="preserve">                                                     Please refer to "Coaching Consultation" under Program Area 1-B; pg 7 of RFP</t>
    </r>
  </si>
  <si>
    <r>
      <t xml:space="preserve">Follow-up Coaching Consultation  </t>
    </r>
    <r>
      <rPr>
        <b/>
        <sz val="10"/>
        <color theme="1"/>
        <rFont val="Calibri"/>
        <family val="2"/>
        <scheme val="minor"/>
      </rPr>
      <t xml:space="preserve">                                            </t>
    </r>
    <r>
      <rPr>
        <sz val="10"/>
        <color theme="1"/>
        <rFont val="Calibri"/>
        <family val="2"/>
        <scheme val="minor"/>
      </rPr>
      <t>Please refer to "Coaching Consultation" under Program Area 1-B; pgs 7-8 of RFP</t>
    </r>
  </si>
  <si>
    <t>Program Area 2 -  Digital Tobacco Use Cessation Services</t>
  </si>
  <si>
    <t>Program Area 2 - Digital Tobacco Use Cessation Services</t>
  </si>
  <si>
    <r>
      <t xml:space="preserve">Enter the cost per enrollee for TEXT MESSAGING </t>
    </r>
    <r>
      <rPr>
        <sz val="11"/>
        <rFont val="Calibri"/>
        <family val="2"/>
        <scheme val="minor"/>
      </rPr>
      <t>CESSATION</t>
    </r>
    <r>
      <rPr>
        <sz val="11"/>
        <color theme="1"/>
        <rFont val="Calibri"/>
        <family val="2"/>
        <scheme val="minor"/>
      </rPr>
      <t xml:space="preserve"> SERVICES for each year in the </t>
    </r>
    <r>
      <rPr>
        <b/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</si>
  <si>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r>
      <t xml:space="preserve">Enter the cost per enrollee for </t>
    </r>
    <r>
      <rPr>
        <sz val="11"/>
        <rFont val="Calibri"/>
        <family val="2"/>
        <scheme val="minor"/>
      </rPr>
      <t>WEB-BASED TOBACCO USE TREATMENT EDUCATION</t>
    </r>
    <r>
      <rPr>
        <sz val="11"/>
        <color theme="1"/>
        <rFont val="Calibri"/>
        <family val="2"/>
        <scheme val="minor"/>
      </rPr>
      <t xml:space="preserve"> for each year in the </t>
    </r>
    <r>
      <rPr>
        <b/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</si>
  <si>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t>Program Area 3 - Quitline Marketing and Outreach</t>
  </si>
  <si>
    <t>Program Area 4 - Cessation Medication Storage and Shipment Services</t>
  </si>
  <si>
    <t>NRT &amp; Informational Material Shipment Services</t>
  </si>
  <si>
    <r>
      <rPr>
        <b/>
        <sz val="11"/>
        <color theme="1"/>
        <rFont val="Calibri"/>
        <family val="2"/>
        <scheme val="minor"/>
      </rPr>
      <t xml:space="preserve">NRT Product Storage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P</t>
    </r>
    <r>
      <rPr>
        <sz val="10"/>
        <color theme="1"/>
        <rFont val="Calibri"/>
        <family val="2"/>
        <scheme val="minor"/>
      </rPr>
      <t>lease refer to "Cessation Medication Storage and Shipment Services" Program Area 4; pg 15 of RFP</t>
    </r>
  </si>
  <si>
    <r>
      <rPr>
        <b/>
        <sz val="11"/>
        <color theme="1"/>
        <rFont val="Calibri"/>
        <family val="2"/>
        <scheme val="minor"/>
      </rPr>
      <t>NRT Product &amp; Informational Material Shipment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Please refer to "Cessation Medication Storage and Shipment Services" Program Area 4; pg 15 of RFP</t>
    </r>
  </si>
  <si>
    <r>
      <rPr>
        <b/>
        <sz val="11"/>
        <color theme="1"/>
        <rFont val="Calibri"/>
        <family val="2"/>
        <scheme val="minor"/>
      </rPr>
      <t>Informational Material Only Shipment</t>
    </r>
    <r>
      <rPr>
        <sz val="11"/>
        <color theme="1"/>
        <rFont val="Calibri"/>
        <family val="2"/>
        <scheme val="minor"/>
      </rPr>
      <t xml:space="preserve">                               P</t>
    </r>
    <r>
      <rPr>
        <sz val="10"/>
        <color theme="1"/>
        <rFont val="Calibri"/>
        <family val="2"/>
        <scheme val="minor"/>
      </rPr>
      <t>lease refer to "Cessation Medication Storage and Shipment Services" Program Area 4; pg 15 of RFP</t>
    </r>
  </si>
  <si>
    <t>Program Area 5 Quality Improvement and Evaluation</t>
  </si>
  <si>
    <r>
      <rPr>
        <sz val="11"/>
        <rFont val="Calibri"/>
        <family val="2"/>
        <scheme val="minor"/>
      </rPr>
      <t>Enter the annual costs for Development and Implementation of the QUALITY IMPROVEMENT PLAN, QU</t>
    </r>
    <r>
      <rPr>
        <sz val="11"/>
        <color theme="1"/>
        <rFont val="Calibri"/>
        <family val="2"/>
        <scheme val="minor"/>
      </rPr>
      <t xml:space="preserve">ITLINE EVALUATION, AND REPORTING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</si>
  <si>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r>
      <rPr>
        <b/>
        <sz val="11"/>
        <color theme="1"/>
        <rFont val="Calibri"/>
        <family val="2"/>
        <scheme val="minor"/>
      </rPr>
      <t>Annual Quality Improvement Plan, Quitline Evaluation &amp; Reporting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P</t>
    </r>
    <r>
      <rPr>
        <sz val="10"/>
        <color theme="1"/>
        <rFont val="Calibri"/>
        <family val="2"/>
        <scheme val="minor"/>
      </rPr>
      <t>lease refer to "Quality Improvement and Evaluation" Program Area 5; pgs 16-18 of RFP</t>
    </r>
  </si>
  <si>
    <r>
      <rPr>
        <b/>
        <sz val="11"/>
        <color theme="1"/>
        <rFont val="Calibri"/>
        <family val="2"/>
        <scheme val="minor"/>
      </rPr>
      <t xml:space="preserve">Development &amp; Management of NYS Smokers' Quitsite </t>
    </r>
    <r>
      <rPr>
        <sz val="11"/>
        <color theme="1"/>
        <rFont val="Calibri"/>
        <family val="2"/>
        <scheme val="minor"/>
      </rPr>
      <t xml:space="preserve">  P</t>
    </r>
    <r>
      <rPr>
        <sz val="10"/>
        <color theme="1"/>
        <rFont val="Calibri"/>
        <family val="2"/>
        <scheme val="minor"/>
      </rPr>
      <t>lease refer to "Digital Tobacco Use Cessation Services" under Program Area 2; pgs 11-12 of RFP</t>
    </r>
  </si>
  <si>
    <r>
      <rPr>
        <b/>
        <sz val="11"/>
        <color theme="1"/>
        <rFont val="Calibri"/>
        <family val="2"/>
        <scheme val="minor"/>
      </rPr>
      <t xml:space="preserve">Web-based chat service during call center open hours   </t>
    </r>
    <r>
      <rPr>
        <sz val="10"/>
        <color theme="1"/>
        <rFont val="Calibri"/>
        <family val="2"/>
        <scheme val="minor"/>
      </rPr>
      <t>Please refer to "Digital Tobacco Use Cessation Services" under Program Area 2; pgs 11-12 of RFP</t>
    </r>
  </si>
  <si>
    <r>
      <rPr>
        <b/>
        <sz val="11"/>
        <color theme="1"/>
        <rFont val="Calibri"/>
        <family val="2"/>
        <scheme val="minor"/>
      </rPr>
      <t xml:space="preserve">Text Messaging Cessation Services  </t>
    </r>
    <r>
      <rPr>
        <sz val="10"/>
        <color theme="1"/>
        <rFont val="Calibri"/>
        <family val="2"/>
        <scheme val="minor"/>
      </rPr>
      <t xml:space="preserve">                                          Please refer to "Digital Tobacco Use Cessation Services" under Program Are 2; pgs 11-12 of RFP</t>
    </r>
  </si>
  <si>
    <r>
      <t xml:space="preserve">Web-based tobacco use treatment education                 </t>
    </r>
    <r>
      <rPr>
        <sz val="10"/>
        <color theme="1"/>
        <rFont val="Calibri"/>
        <family val="2"/>
        <scheme val="minor"/>
      </rPr>
      <t>Please refer to "Digital Tobacco Use Cessation Services" under Program Area 2; pgs 11-12 of RFP</t>
    </r>
  </si>
  <si>
    <r>
      <rPr>
        <b/>
        <sz val="11"/>
        <color theme="1"/>
        <rFont val="Calibri"/>
        <family val="2"/>
        <scheme val="minor"/>
      </rPr>
      <t>Informational Materials</t>
    </r>
    <r>
      <rPr>
        <sz val="11"/>
        <color theme="1"/>
        <rFont val="Calibri"/>
        <family val="2"/>
        <scheme val="minor"/>
      </rPr>
      <t xml:space="preserve">                                                            </t>
    </r>
    <r>
      <rPr>
        <sz val="10"/>
        <rFont val="Calibri"/>
        <family val="2"/>
        <scheme val="minor"/>
      </rPr>
      <t>Please refer to "Quitline Marketing and Outreach" Program Area 3; pgs 13-14 of RFP</t>
    </r>
  </si>
  <si>
    <t xml:space="preserve">Please scroll up and down to see all program deliverables and use the instructions below to complete the Bid Form </t>
  </si>
  <si>
    <t>Other types of Calls</t>
  </si>
  <si>
    <t>Other Types of Calls</t>
  </si>
  <si>
    <t>Initial Coaching Consultation</t>
  </si>
  <si>
    <t xml:space="preserve">Follow-up Coaching Consultation </t>
  </si>
  <si>
    <t xml:space="preserve">Initial Coaching Consultation </t>
  </si>
  <si>
    <t>Follow-up Coaching Consultation</t>
  </si>
  <si>
    <r>
      <rPr>
        <b/>
        <sz val="11"/>
        <color theme="1"/>
        <rFont val="Calibri"/>
        <family val="2"/>
        <scheme val="minor"/>
      </rPr>
      <t>General Information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</si>
  <si>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Callback Calls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</si>
  <si>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Voice Messages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Please refer to "Non-Coach Assisted Calls" under Program Area 1-A; pg 7 of RFP</t>
    </r>
  </si>
  <si>
    <r>
      <rPr>
        <b/>
        <sz val="11"/>
        <color theme="1"/>
        <rFont val="Calibri"/>
        <family val="2"/>
        <scheme val="minor"/>
      </rPr>
      <t>Taped Messages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P</t>
    </r>
    <r>
      <rPr>
        <sz val="10"/>
        <color theme="1"/>
        <rFont val="Calibri"/>
        <family val="2"/>
        <scheme val="minor"/>
      </rPr>
      <t>lease refer to "Non-Coach Assisted Calls" under Program Area 1-A; pg 7 of RFP</t>
    </r>
  </si>
  <si>
    <r>
      <rPr>
        <b/>
        <sz val="11"/>
        <color theme="1"/>
        <rFont val="Calibri"/>
        <family val="2"/>
        <scheme val="minor"/>
      </rPr>
      <t>Callback Calls</t>
    </r>
    <r>
      <rPr>
        <sz val="10"/>
        <color theme="1"/>
        <rFont val="Calibri"/>
        <family val="2"/>
        <scheme val="minor"/>
      </rPr>
      <t xml:space="preserve"> - Return calls in response to voice message, provider or Quitsite referral -                                                                                                Please refer to "Callback Calls" under Program Area 1-E; pg 9 of RFP</t>
    </r>
  </si>
  <si>
    <r>
      <rPr>
        <b/>
        <sz val="11"/>
        <color theme="1"/>
        <rFont val="Calibri"/>
        <family val="2"/>
        <scheme val="minor"/>
      </rPr>
      <t>General Information</t>
    </r>
    <r>
      <rPr>
        <sz val="10"/>
        <color theme="1"/>
        <rFont val="Calibri"/>
        <family val="2"/>
        <scheme val="minor"/>
      </rPr>
      <t xml:space="preserve"> - Callers requesting Quitline information                                                                                    Please refer to "General Information Calls" under  Program Area 1-D; pgs 8-9 of RFP</t>
    </r>
  </si>
  <si>
    <t>Please scroll up and down to see all program deliverables</t>
  </si>
  <si>
    <r>
      <t xml:space="preserve">Enter the annual costs for Development and Implementation of the ANNUAL MARKETING &amp; OUTREACH PLAN in the </t>
    </r>
    <r>
      <rPr>
        <b/>
        <sz val="11"/>
        <color rgb="FF0070C0"/>
        <rFont val="Calibri"/>
        <family val="2"/>
        <scheme val="minor"/>
      </rPr>
      <t>BLUE</t>
    </r>
    <r>
      <rPr>
        <sz val="11"/>
        <rFont val="Calibri"/>
        <family val="2"/>
        <scheme val="minor"/>
      </rPr>
      <t xml:space="preserve"> shaded cells</t>
    </r>
  </si>
  <si>
    <r>
      <rPr>
        <b/>
        <sz val="11"/>
        <color theme="1"/>
        <rFont val="Calibri"/>
        <family val="2"/>
        <scheme val="minor"/>
      </rPr>
      <t>Annual Marketing and Outreach Plan</t>
    </r>
    <r>
      <rPr>
        <sz val="11"/>
        <color theme="1"/>
        <rFont val="Calibri"/>
        <family val="2"/>
        <scheme val="minor"/>
      </rPr>
      <t xml:space="preserve">    </t>
    </r>
    <r>
      <rPr>
        <sz val="10"/>
        <color theme="1"/>
        <rFont val="Calibri"/>
        <family val="2"/>
        <scheme val="minor"/>
      </rPr>
      <t xml:space="preserve">                                     Please refer to "</t>
    </r>
    <r>
      <rPr>
        <sz val="10"/>
        <rFont val="Calibri"/>
        <family val="2"/>
        <scheme val="minor"/>
      </rPr>
      <t>Quitline Marketing and Outreach</t>
    </r>
    <r>
      <rPr>
        <sz val="10"/>
        <color theme="1"/>
        <rFont val="Calibri"/>
        <family val="2"/>
        <scheme val="minor"/>
      </rPr>
      <t>" Program Area 3; pgs 13-14 of RFP</t>
    </r>
  </si>
  <si>
    <r>
      <t xml:space="preserve">Annual quantity of informational </t>
    </r>
    <r>
      <rPr>
        <sz val="10"/>
        <rFont val="Calibri"/>
        <family val="2"/>
        <scheme val="minor"/>
      </rPr>
      <t xml:space="preserve">materials packets </t>
    </r>
    <r>
      <rPr>
        <sz val="10"/>
        <color theme="1"/>
        <rFont val="Calibri"/>
        <family val="2"/>
        <scheme val="minor"/>
      </rPr>
      <t>produced</t>
    </r>
  </si>
  <si>
    <t>Cost per Packet</t>
  </si>
  <si>
    <r>
      <t xml:space="preserve">Enter the cost per packet for INFORMATIONAL MATERIALS developed for each year in the </t>
    </r>
    <r>
      <rPr>
        <b/>
        <sz val="11"/>
        <color rgb="FF0070C0"/>
        <rFont val="Calibri"/>
        <family val="2"/>
        <scheme val="minor"/>
      </rPr>
      <t>BLUE</t>
    </r>
    <r>
      <rPr>
        <sz val="11"/>
        <rFont val="Calibri"/>
        <family val="2"/>
        <scheme val="minor"/>
      </rPr>
      <t xml:space="preserve"> shaded cells</t>
    </r>
  </si>
  <si>
    <r>
      <t xml:space="preserve">Enter the cost per call for TAPED MESSAGES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</si>
  <si>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r>
      <t xml:space="preserve">Enter the cost per call for VOICE MESSAGES for each year in the </t>
    </r>
    <r>
      <rPr>
        <b/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shaded cells</t>
    </r>
  </si>
  <si>
    <t>Annual Marketing and Outreach Plan</t>
  </si>
  <si>
    <t>Deliverable 4: Cessation Medication Storage &amp; Shipment Services</t>
  </si>
  <si>
    <t>Cessation Medication Storage &amp; Shipment Services</t>
  </si>
  <si>
    <t>BIDDER Authorized Signature:</t>
  </si>
  <si>
    <t>Signature</t>
  </si>
  <si>
    <t>Date</t>
  </si>
  <si>
    <t>Printed name</t>
  </si>
  <si>
    <t>Type BIDDER Organization Name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</si>
</sst>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44" fontId="0" fillId="4" borderId="1" xfId="1" applyFont="1" applyFill="1" applyBorder="1"/>
    <xf numFmtId="44" fontId="6" fillId="4" borderId="1" xfId="1" applyFont="1" applyFill="1" applyBorder="1"/>
    <xf numFmtId="44" fontId="0" fillId="4" borderId="13" xfId="1" applyFont="1" applyFill="1" applyBorder="1"/>
    <xf numFmtId="44" fontId="0" fillId="4" borderId="9" xfId="1" applyFont="1" applyFill="1" applyBorder="1"/>
    <xf numFmtId="0" fontId="0" fillId="7" borderId="19" xfId="0" applyFill="1" applyBorder="1"/>
    <xf numFmtId="42" fontId="13" fillId="7" borderId="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3" fillId="7" borderId="1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44" fontId="6" fillId="5" borderId="1" xfId="1" applyFont="1" applyFill="1" applyBorder="1"/>
    <xf numFmtId="44" fontId="0" fillId="5" borderId="1" xfId="1" applyFont="1" applyFill="1" applyBorder="1"/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44" fontId="0" fillId="0" borderId="10" xfId="0" applyNumberFormat="1" applyBorder="1"/>
    <xf numFmtId="44" fontId="0" fillId="0" borderId="18" xfId="0" applyNumberFormat="1" applyBorder="1"/>
    <xf numFmtId="0" fontId="6" fillId="8" borderId="1" xfId="0" applyFont="1" applyFill="1" applyBorder="1"/>
    <xf numFmtId="44" fontId="13" fillId="7" borderId="18" xfId="1" applyFont="1" applyFill="1" applyBorder="1" applyAlignment="1">
      <alignment horizontal="center" vertical="center"/>
    </xf>
    <xf numFmtId="44" fontId="13" fillId="7" borderId="1" xfId="1" applyFont="1" applyFill="1" applyBorder="1" applyAlignment="1">
      <alignment horizontal="center" vertical="center"/>
    </xf>
    <xf numFmtId="44" fontId="1" fillId="8" borderId="1" xfId="0" applyNumberFormat="1" applyFont="1" applyFill="1" applyBorder="1"/>
    <xf numFmtId="0" fontId="0" fillId="0" borderId="13" xfId="0" applyBorder="1"/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1" xfId="0" applyFont="1" applyBorder="1"/>
    <xf numFmtId="3" fontId="0" fillId="0" borderId="26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1" fillId="3" borderId="38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/>
    </xf>
    <xf numFmtId="0" fontId="0" fillId="3" borderId="13" xfId="0" applyFill="1" applyBorder="1" applyAlignment="1">
      <alignment horizontal="center"/>
    </xf>
    <xf numFmtId="0" fontId="1" fillId="3" borderId="35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3" borderId="3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3" borderId="0" xfId="0" applyFill="1"/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4" fontId="0" fillId="5" borderId="9" xfId="1" applyFont="1" applyFill="1" applyBorder="1"/>
    <xf numFmtId="0" fontId="1" fillId="0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6" fillId="3" borderId="0" xfId="0" applyFont="1" applyFill="1"/>
    <xf numFmtId="0" fontId="6" fillId="3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44" fontId="1" fillId="2" borderId="1" xfId="1" applyFont="1" applyFill="1" applyBorder="1" applyAlignment="1">
      <alignment horizontal="center" vertical="center"/>
    </xf>
    <xf numFmtId="44" fontId="1" fillId="2" borderId="8" xfId="1" applyFont="1" applyFill="1" applyBorder="1" applyAlignment="1">
      <alignment horizontal="center" vertical="center"/>
    </xf>
    <xf numFmtId="44" fontId="1" fillId="2" borderId="9" xfId="1" applyFont="1" applyFill="1" applyBorder="1" applyAlignment="1">
      <alignment horizontal="center" vertical="center"/>
    </xf>
    <xf numFmtId="44" fontId="1" fillId="2" borderId="18" xfId="1" applyFont="1" applyFill="1" applyBorder="1" applyAlignment="1">
      <alignment horizontal="center" vertical="center"/>
    </xf>
    <xf numFmtId="44" fontId="1" fillId="2" borderId="13" xfId="1" applyFont="1" applyFill="1" applyBorder="1" applyAlignment="1">
      <alignment horizontal="center" vertical="center"/>
    </xf>
    <xf numFmtId="44" fontId="1" fillId="2" borderId="26" xfId="1" applyFont="1" applyFill="1" applyBorder="1" applyAlignment="1">
      <alignment horizontal="center" vertical="center"/>
    </xf>
    <xf numFmtId="44" fontId="1" fillId="2" borderId="2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44" fontId="1" fillId="3" borderId="1" xfId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44" fontId="0" fillId="10" borderId="1" xfId="1" applyFont="1" applyFill="1" applyBorder="1"/>
    <xf numFmtId="0" fontId="1" fillId="11" borderId="2" xfId="0" applyFont="1" applyFill="1" applyBorder="1" applyAlignment="1">
      <alignment horizontal="left" vertical="center" wrapText="1"/>
    </xf>
    <xf numFmtId="3" fontId="1" fillId="11" borderId="1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wrapText="1"/>
    </xf>
    <xf numFmtId="44" fontId="16" fillId="11" borderId="1" xfId="1" applyFont="1" applyFill="1" applyBorder="1" applyAlignment="1">
      <alignment horizontal="center"/>
    </xf>
    <xf numFmtId="0" fontId="1" fillId="0" borderId="28" xfId="0" applyFont="1" applyBorder="1" applyAlignment="1">
      <alignment wrapText="1"/>
    </xf>
    <xf numFmtId="0" fontId="1" fillId="0" borderId="34" xfId="0" applyFont="1" applyBorder="1" applyAlignment="1">
      <alignment horizontal="left" vertical="center" wrapText="1"/>
    </xf>
    <xf numFmtId="0" fontId="1" fillId="0" borderId="28" xfId="0" applyFont="1" applyBorder="1" applyAlignment="1"/>
    <xf numFmtId="0" fontId="1" fillId="12" borderId="9" xfId="0" applyFont="1" applyFill="1" applyBorder="1" applyAlignment="1">
      <alignment horizontal="center" vertical="center"/>
    </xf>
    <xf numFmtId="44" fontId="0" fillId="12" borderId="9" xfId="1" applyFont="1" applyFill="1" applyBorder="1"/>
    <xf numFmtId="0" fontId="0" fillId="12" borderId="0" xfId="0" applyFill="1"/>
    <xf numFmtId="0" fontId="0" fillId="13" borderId="0" xfId="0" applyFill="1"/>
    <xf numFmtId="44" fontId="0" fillId="12" borderId="32" xfId="1" applyFont="1" applyFill="1" applyBorder="1"/>
    <xf numFmtId="44" fontId="0" fillId="12" borderId="36" xfId="1" applyFont="1" applyFill="1" applyBorder="1"/>
    <xf numFmtId="44" fontId="16" fillId="11" borderId="1" xfId="1" applyFont="1" applyFill="1" applyBorder="1"/>
    <xf numFmtId="0" fontId="1" fillId="11" borderId="2" xfId="0" applyFont="1" applyFill="1" applyBorder="1"/>
    <xf numFmtId="42" fontId="14" fillId="11" borderId="1" xfId="1" applyNumberFormat="1" applyFont="1" applyFill="1" applyBorder="1" applyAlignment="1">
      <alignment horizontal="right" vertical="center"/>
    </xf>
    <xf numFmtId="42" fontId="21" fillId="5" borderId="1" xfId="1" applyNumberFormat="1" applyFont="1" applyFill="1" applyBorder="1" applyAlignment="1">
      <alignment horizontal="right" vertical="center"/>
    </xf>
    <xf numFmtId="42" fontId="1" fillId="5" borderId="26" xfId="1" applyNumberFormat="1" applyFont="1" applyFill="1" applyBorder="1"/>
    <xf numFmtId="44" fontId="1" fillId="5" borderId="26" xfId="1" applyFont="1" applyFill="1" applyBorder="1"/>
    <xf numFmtId="44" fontId="1" fillId="5" borderId="8" xfId="1" applyFont="1" applyFill="1" applyBorder="1"/>
    <xf numFmtId="44" fontId="1" fillId="5" borderId="9" xfId="1" applyFont="1" applyFill="1" applyBorder="1"/>
    <xf numFmtId="44" fontId="1" fillId="5" borderId="6" xfId="1" applyFont="1" applyFill="1" applyBorder="1"/>
    <xf numFmtId="44" fontId="1" fillId="5" borderId="10" xfId="1" applyFont="1" applyFill="1" applyBorder="1"/>
    <xf numFmtId="44" fontId="1" fillId="6" borderId="20" xfId="1" applyFont="1" applyFill="1" applyBorder="1"/>
    <xf numFmtId="42" fontId="1" fillId="6" borderId="20" xfId="1" applyNumberFormat="1" applyFont="1" applyFill="1" applyBorder="1"/>
    <xf numFmtId="0" fontId="6" fillId="0" borderId="0" xfId="0" applyFont="1" applyFill="1" applyAlignment="1">
      <alignment wrapText="1"/>
    </xf>
    <xf numFmtId="0" fontId="16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1" xfId="0" applyFill="1" applyBorder="1" applyAlignment="1">
      <alignment horizontal="left" wrapText="1"/>
    </xf>
    <xf numFmtId="0" fontId="6" fillId="0" borderId="21" xfId="0" applyFont="1" applyFill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1" fillId="3" borderId="41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34" xfId="0" applyFill="1" applyBorder="1" applyAlignment="1">
      <alignment horizontal="left" wrapText="1"/>
    </xf>
    <xf numFmtId="0" fontId="0" fillId="0" borderId="40" xfId="0" applyFill="1" applyBorder="1" applyAlignment="1">
      <alignment horizontal="left" wrapText="1"/>
    </xf>
    <xf numFmtId="44" fontId="1" fillId="3" borderId="19" xfId="1" applyFont="1" applyFill="1" applyBorder="1" applyAlignment="1">
      <alignment horizontal="center" vertical="center"/>
    </xf>
    <xf numFmtId="44" fontId="1" fillId="3" borderId="14" xfId="1" applyFont="1" applyFill="1" applyBorder="1" applyAlignment="1">
      <alignment horizontal="center" vertical="center"/>
    </xf>
    <xf numFmtId="44" fontId="1" fillId="3" borderId="2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33" xfId="0" applyBorder="1" applyAlignment="1">
      <alignment horizontal="center" vertical="center" textRotation="90" wrapText="1"/>
    </xf>
    <xf numFmtId="0" fontId="0" fillId="4" borderId="0" xfId="0" applyFill="1" applyAlignment="1">
      <alignment horizontal="center"/>
    </xf>
    <xf numFmtId="0" fontId="0" fillId="2" borderId="0" xfId="0" applyFill="1" applyAlignment="1"/>
    <xf numFmtId="0" fontId="22" fillId="0" borderId="0" xfId="0" applyFont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1" fillId="3" borderId="31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7" xfId="0" applyFill="1" applyBorder="1" applyAlignment="1">
      <alignment horizontal="left" wrapText="1"/>
    </xf>
    <xf numFmtId="0" fontId="0" fillId="6" borderId="15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1" fillId="3" borderId="31" xfId="0" applyFont="1" applyFill="1" applyBorder="1" applyAlignment="1">
      <alignment wrapText="1"/>
    </xf>
    <xf numFmtId="0" fontId="1" fillId="3" borderId="32" xfId="0" applyFont="1" applyFill="1" applyBorder="1" applyAlignment="1">
      <alignment wrapText="1"/>
    </xf>
    <xf numFmtId="0" fontId="1" fillId="5" borderId="37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37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left" vertical="center" wrapText="1"/>
    </xf>
    <xf numFmtId="0" fontId="0" fillId="0" borderId="3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99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9FC2-0083-44E7-AC7B-827DF8F98F57}">
  <sheetPr>
    <tabColor rgb="FF00B050"/>
  </sheetPr>
  <dimension ref="A1:I3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5" sqref="A5"/>
    </sheetView>
  </sheetViews>
  <sheetFormatPr defaultRowHeight="14.5" x14ac:dyDescent="0.35"/>
  <cols>
    <col min="1" max="1" width="67" customWidth="1"/>
    <col min="2" max="2" width="14" customWidth="1"/>
    <col min="3" max="3" width="47.26953125" customWidth="1"/>
    <col min="4" max="4" width="33.1796875" customWidth="1"/>
    <col min="5" max="9" width="14.7265625" customWidth="1"/>
  </cols>
  <sheetData>
    <row r="1" spans="1:9" ht="21" x14ac:dyDescent="0.5">
      <c r="A1" s="8"/>
      <c r="B1" s="146" t="s">
        <v>44</v>
      </c>
      <c r="C1" s="146"/>
      <c r="D1" s="146"/>
      <c r="E1" s="146"/>
      <c r="F1" s="146"/>
      <c r="G1" s="146"/>
      <c r="H1" s="146"/>
      <c r="I1" s="146"/>
    </row>
    <row r="2" spans="1:9" x14ac:dyDescent="0.35">
      <c r="B2" s="150" t="s">
        <v>45</v>
      </c>
      <c r="C2" s="150"/>
      <c r="D2" s="150"/>
      <c r="E2" s="150"/>
      <c r="F2" s="150"/>
      <c r="G2" s="150"/>
      <c r="H2" s="150"/>
      <c r="I2" s="150"/>
    </row>
    <row r="3" spans="1:9" ht="26" x14ac:dyDescent="0.6">
      <c r="A3" s="14" t="s">
        <v>0</v>
      </c>
      <c r="C3" s="152" t="s">
        <v>120</v>
      </c>
      <c r="D3" s="152"/>
      <c r="E3" s="152"/>
      <c r="F3" s="152"/>
      <c r="G3" s="152"/>
      <c r="H3" s="152"/>
      <c r="I3" s="152"/>
    </row>
    <row r="4" spans="1:9" ht="35.25" customHeight="1" x14ac:dyDescent="0.45">
      <c r="A4" s="8" t="s">
        <v>80</v>
      </c>
      <c r="C4" s="84" t="s">
        <v>46</v>
      </c>
      <c r="D4" s="151" t="s">
        <v>1</v>
      </c>
      <c r="E4" s="151"/>
      <c r="F4" s="151"/>
      <c r="G4" s="151"/>
      <c r="H4" s="151"/>
      <c r="I4" s="151"/>
    </row>
    <row r="5" spans="1:9" ht="29" x14ac:dyDescent="0.35">
      <c r="A5" s="91" t="s">
        <v>107</v>
      </c>
    </row>
    <row r="6" spans="1:9" ht="20.25" customHeight="1" x14ac:dyDescent="0.35">
      <c r="B6" s="147" t="s">
        <v>2</v>
      </c>
      <c r="C6" s="148"/>
      <c r="D6" s="46" t="s">
        <v>3</v>
      </c>
      <c r="E6" s="43" t="s">
        <v>4</v>
      </c>
      <c r="F6" s="43" t="s">
        <v>5</v>
      </c>
      <c r="G6" s="43" t="s">
        <v>6</v>
      </c>
      <c r="H6" s="43" t="s">
        <v>7</v>
      </c>
      <c r="I6" s="43" t="s">
        <v>8</v>
      </c>
    </row>
    <row r="7" spans="1:9" ht="34.5" customHeight="1" x14ac:dyDescent="0.35">
      <c r="A7" s="17" t="s">
        <v>83</v>
      </c>
      <c r="B7" s="149" t="s">
        <v>9</v>
      </c>
      <c r="C7" s="88" t="s">
        <v>83</v>
      </c>
      <c r="D7" s="44" t="s">
        <v>81</v>
      </c>
      <c r="E7" s="71"/>
      <c r="F7" s="71"/>
      <c r="G7" s="71"/>
      <c r="H7" s="71"/>
      <c r="I7" s="71"/>
    </row>
    <row r="8" spans="1:9" x14ac:dyDescent="0.35">
      <c r="A8" s="85" t="s">
        <v>12</v>
      </c>
      <c r="B8" s="140"/>
      <c r="C8" s="67" t="s">
        <v>12</v>
      </c>
      <c r="D8" s="68">
        <v>8000</v>
      </c>
      <c r="E8" s="44" t="s">
        <v>11</v>
      </c>
      <c r="F8" s="44" t="s">
        <v>11</v>
      </c>
      <c r="G8" s="44" t="s">
        <v>11</v>
      </c>
      <c r="H8" s="44" t="s">
        <v>11</v>
      </c>
      <c r="I8" s="44" t="s">
        <v>11</v>
      </c>
    </row>
    <row r="9" spans="1:9" ht="55.5" customHeight="1" x14ac:dyDescent="0.35">
      <c r="A9" s="16" t="s">
        <v>126</v>
      </c>
      <c r="B9" s="140"/>
      <c r="C9" s="3" t="s">
        <v>117</v>
      </c>
      <c r="D9" s="11">
        <v>2000</v>
      </c>
      <c r="E9" s="92"/>
      <c r="F9" s="92"/>
      <c r="G9" s="92"/>
      <c r="H9" s="92"/>
      <c r="I9" s="92"/>
    </row>
    <row r="10" spans="1:9" ht="51.75" customHeight="1" x14ac:dyDescent="0.35">
      <c r="A10" s="16" t="s">
        <v>127</v>
      </c>
      <c r="B10" s="140"/>
      <c r="C10" s="3" t="s">
        <v>116</v>
      </c>
      <c r="D10" s="11">
        <v>6000</v>
      </c>
      <c r="E10" s="92"/>
      <c r="F10" s="92"/>
      <c r="G10" s="92"/>
      <c r="H10" s="92"/>
      <c r="I10" s="92"/>
    </row>
    <row r="11" spans="1:9" ht="21.75" customHeight="1" x14ac:dyDescent="0.35">
      <c r="A11" s="85" t="s">
        <v>15</v>
      </c>
      <c r="B11" s="140"/>
      <c r="C11" s="67" t="s">
        <v>15</v>
      </c>
      <c r="D11" s="68">
        <v>175</v>
      </c>
      <c r="E11" s="44" t="s">
        <v>11</v>
      </c>
      <c r="F11" s="44" t="s">
        <v>11</v>
      </c>
      <c r="G11" s="44" t="s">
        <v>11</v>
      </c>
      <c r="H11" s="44" t="s">
        <v>11</v>
      </c>
      <c r="I11" s="44" t="s">
        <v>11</v>
      </c>
    </row>
    <row r="12" spans="1:9" ht="52.5" customHeight="1" x14ac:dyDescent="0.35">
      <c r="A12" s="16" t="s">
        <v>16</v>
      </c>
      <c r="B12" s="140"/>
      <c r="C12" s="76" t="s">
        <v>87</v>
      </c>
      <c r="D12" s="65">
        <v>100</v>
      </c>
      <c r="E12" s="92"/>
      <c r="F12" s="92"/>
      <c r="G12" s="92"/>
      <c r="H12" s="92"/>
      <c r="I12" s="92"/>
    </row>
    <row r="13" spans="1:9" ht="57.75" customHeight="1" x14ac:dyDescent="0.35">
      <c r="A13" s="16" t="s">
        <v>17</v>
      </c>
      <c r="B13" s="140"/>
      <c r="C13" s="76" t="s">
        <v>88</v>
      </c>
      <c r="D13" s="65">
        <v>75</v>
      </c>
      <c r="E13" s="92"/>
      <c r="F13" s="92"/>
      <c r="G13" s="92"/>
      <c r="H13" s="92"/>
      <c r="I13" s="92"/>
    </row>
    <row r="14" spans="1:9" ht="33.75" customHeight="1" x14ac:dyDescent="0.35">
      <c r="A14" s="86" t="s">
        <v>18</v>
      </c>
      <c r="B14" s="140"/>
      <c r="C14" s="66" t="s">
        <v>18</v>
      </c>
      <c r="D14" s="68">
        <f>SUM(D15:D17)</f>
        <v>76877</v>
      </c>
      <c r="E14" s="44" t="s">
        <v>11</v>
      </c>
      <c r="F14" s="44" t="s">
        <v>11</v>
      </c>
      <c r="G14" s="44" t="s">
        <v>11</v>
      </c>
      <c r="H14" s="44" t="s">
        <v>11</v>
      </c>
      <c r="I14" s="44" t="s">
        <v>11</v>
      </c>
    </row>
    <row r="15" spans="1:9" ht="52.5" customHeight="1" x14ac:dyDescent="0.35">
      <c r="A15" s="16" t="s">
        <v>19</v>
      </c>
      <c r="B15" s="140"/>
      <c r="C15" s="3" t="s">
        <v>84</v>
      </c>
      <c r="D15" s="65">
        <v>45377</v>
      </c>
      <c r="E15" s="92"/>
      <c r="F15" s="92"/>
      <c r="G15" s="92"/>
      <c r="H15" s="92"/>
      <c r="I15" s="92"/>
    </row>
    <row r="16" spans="1:9" ht="53.25" customHeight="1" x14ac:dyDescent="0.35">
      <c r="A16" s="16" t="s">
        <v>20</v>
      </c>
      <c r="B16" s="140"/>
      <c r="C16" s="3" t="s">
        <v>85</v>
      </c>
      <c r="D16" s="11">
        <v>30500</v>
      </c>
      <c r="E16" s="92"/>
      <c r="F16" s="92"/>
      <c r="G16" s="92"/>
      <c r="H16" s="92"/>
      <c r="I16" s="92"/>
    </row>
    <row r="17" spans="1:9" ht="61.5" customHeight="1" thickBot="1" x14ac:dyDescent="0.4">
      <c r="A17" s="16" t="s">
        <v>23</v>
      </c>
      <c r="B17" s="140"/>
      <c r="C17" s="4" t="s">
        <v>86</v>
      </c>
      <c r="D17" s="13">
        <v>1000</v>
      </c>
      <c r="E17" s="93"/>
      <c r="F17" s="93"/>
      <c r="G17" s="93"/>
      <c r="H17" s="93"/>
      <c r="I17" s="93"/>
    </row>
    <row r="18" spans="1:9" ht="28.5" customHeight="1" x14ac:dyDescent="0.35">
      <c r="A18" s="99" t="s">
        <v>109</v>
      </c>
      <c r="B18" s="140"/>
      <c r="C18" s="101" t="s">
        <v>108</v>
      </c>
      <c r="D18" s="68">
        <v>42200</v>
      </c>
      <c r="E18" s="100" t="s">
        <v>11</v>
      </c>
      <c r="F18" s="100" t="s">
        <v>11</v>
      </c>
      <c r="G18" s="100" t="s">
        <v>11</v>
      </c>
      <c r="H18" s="100" t="s">
        <v>11</v>
      </c>
      <c r="I18" s="100" t="s">
        <v>11</v>
      </c>
    </row>
    <row r="19" spans="1:9" ht="54" customHeight="1" x14ac:dyDescent="0.35">
      <c r="A19" s="16" t="s">
        <v>21</v>
      </c>
      <c r="B19" s="140"/>
      <c r="C19" s="3" t="s">
        <v>119</v>
      </c>
      <c r="D19" s="11">
        <v>10000</v>
      </c>
      <c r="E19" s="92"/>
      <c r="F19" s="92"/>
      <c r="G19" s="92"/>
      <c r="H19" s="92"/>
      <c r="I19" s="92"/>
    </row>
    <row r="20" spans="1:9" ht="69" customHeight="1" thickBot="1" x14ac:dyDescent="0.4">
      <c r="A20" s="16" t="s">
        <v>22</v>
      </c>
      <c r="B20" s="140"/>
      <c r="C20" s="3" t="s">
        <v>118</v>
      </c>
      <c r="D20" s="11">
        <v>32200</v>
      </c>
      <c r="E20" s="92"/>
      <c r="F20" s="92"/>
      <c r="G20" s="92"/>
      <c r="H20" s="92"/>
      <c r="I20" s="92"/>
    </row>
    <row r="21" spans="1:9" ht="30" customHeight="1" x14ac:dyDescent="0.35">
      <c r="A21" s="50" t="s">
        <v>90</v>
      </c>
      <c r="B21" s="139" t="s">
        <v>25</v>
      </c>
      <c r="C21" s="59" t="s">
        <v>89</v>
      </c>
      <c r="D21" s="71"/>
      <c r="E21" s="136" t="s">
        <v>26</v>
      </c>
      <c r="F21" s="137"/>
      <c r="G21" s="137"/>
      <c r="H21" s="137"/>
      <c r="I21" s="138"/>
    </row>
    <row r="22" spans="1:9" ht="46.5" customHeight="1" x14ac:dyDescent="0.35">
      <c r="A22" s="7" t="s">
        <v>82</v>
      </c>
      <c r="B22" s="140"/>
      <c r="C22" s="70" t="s">
        <v>102</v>
      </c>
      <c r="D22" s="64" t="s">
        <v>47</v>
      </c>
      <c r="E22" s="94"/>
      <c r="F22" s="94"/>
      <c r="G22" s="94"/>
      <c r="H22" s="94"/>
      <c r="I22" s="94"/>
    </row>
    <row r="23" spans="1:9" ht="30.75" customHeight="1" x14ac:dyDescent="0.35">
      <c r="A23" s="133" t="s">
        <v>29</v>
      </c>
      <c r="B23" s="140"/>
      <c r="C23" s="141" t="s">
        <v>103</v>
      </c>
      <c r="D23" s="69" t="s">
        <v>28</v>
      </c>
      <c r="E23" s="143" t="s">
        <v>79</v>
      </c>
      <c r="F23" s="144"/>
      <c r="G23" s="144"/>
      <c r="H23" s="144"/>
      <c r="I23" s="145"/>
    </row>
    <row r="24" spans="1:9" ht="42" customHeight="1" x14ac:dyDescent="0.35">
      <c r="A24" s="133"/>
      <c r="B24" s="140"/>
      <c r="C24" s="142"/>
      <c r="D24" s="63">
        <v>4000</v>
      </c>
      <c r="E24" s="92"/>
      <c r="F24" s="92"/>
      <c r="G24" s="92"/>
      <c r="H24" s="92"/>
      <c r="I24" s="92"/>
    </row>
    <row r="25" spans="1:9" ht="47.25" customHeight="1" x14ac:dyDescent="0.35">
      <c r="A25" s="16" t="s">
        <v>91</v>
      </c>
      <c r="B25" s="140"/>
      <c r="C25" s="6" t="s">
        <v>104</v>
      </c>
      <c r="D25" s="63">
        <v>10000</v>
      </c>
      <c r="E25" s="95"/>
      <c r="F25" s="95"/>
      <c r="G25" s="95"/>
      <c r="H25" s="95"/>
      <c r="I25" s="95"/>
    </row>
    <row r="26" spans="1:9" ht="48.75" customHeight="1" thickBot="1" x14ac:dyDescent="0.4">
      <c r="A26" s="87" t="s">
        <v>92</v>
      </c>
      <c r="B26" s="140"/>
      <c r="C26" s="83" t="s">
        <v>105</v>
      </c>
      <c r="D26" s="63">
        <v>1000</v>
      </c>
      <c r="E26" s="95"/>
      <c r="F26" s="95"/>
      <c r="G26" s="95"/>
      <c r="H26" s="95"/>
      <c r="I26" s="95"/>
    </row>
    <row r="27" spans="1:9" ht="30" customHeight="1" x14ac:dyDescent="0.35">
      <c r="A27" s="50" t="s">
        <v>93</v>
      </c>
      <c r="B27" s="139" t="s">
        <v>49</v>
      </c>
      <c r="C27" s="159" t="s">
        <v>93</v>
      </c>
      <c r="D27" s="160"/>
      <c r="E27" s="136" t="s">
        <v>32</v>
      </c>
      <c r="F27" s="137"/>
      <c r="G27" s="137"/>
      <c r="H27" s="137"/>
      <c r="I27" s="138"/>
    </row>
    <row r="28" spans="1:9" ht="39" customHeight="1" x14ac:dyDescent="0.35">
      <c r="A28" s="128" t="s">
        <v>121</v>
      </c>
      <c r="B28" s="140"/>
      <c r="C28" s="5" t="s">
        <v>122</v>
      </c>
      <c r="D28" s="56" t="s">
        <v>47</v>
      </c>
      <c r="E28" s="96"/>
      <c r="F28" s="94"/>
      <c r="G28" s="94"/>
      <c r="H28" s="94"/>
      <c r="I28" s="92"/>
    </row>
    <row r="29" spans="1:9" ht="30" customHeight="1" x14ac:dyDescent="0.35">
      <c r="A29" s="134" t="s">
        <v>125</v>
      </c>
      <c r="B29" s="140"/>
      <c r="C29" s="141" t="s">
        <v>106</v>
      </c>
      <c r="D29" s="48" t="s">
        <v>123</v>
      </c>
      <c r="E29" s="161" t="s">
        <v>124</v>
      </c>
      <c r="F29" s="162"/>
      <c r="G29" s="162"/>
      <c r="H29" s="162"/>
      <c r="I29" s="163"/>
    </row>
    <row r="30" spans="1:9" ht="34.5" customHeight="1" thickBot="1" x14ac:dyDescent="0.4">
      <c r="A30" s="134"/>
      <c r="B30" s="158"/>
      <c r="C30" s="164"/>
      <c r="D30" s="47">
        <v>41000</v>
      </c>
      <c r="E30" s="97"/>
      <c r="F30" s="97"/>
      <c r="G30" s="97"/>
      <c r="H30" s="97"/>
      <c r="I30" s="97"/>
    </row>
    <row r="31" spans="1:9" ht="27" customHeight="1" x14ac:dyDescent="0.35">
      <c r="A31" s="50" t="s">
        <v>94</v>
      </c>
      <c r="B31" s="140" t="s">
        <v>129</v>
      </c>
      <c r="C31" s="52" t="s">
        <v>94</v>
      </c>
      <c r="D31" s="29"/>
      <c r="E31" s="154" t="s">
        <v>34</v>
      </c>
      <c r="F31" s="154"/>
      <c r="G31" s="154"/>
      <c r="H31" s="154"/>
      <c r="I31" s="155"/>
    </row>
    <row r="32" spans="1:9" ht="49.5" customHeight="1" x14ac:dyDescent="0.35">
      <c r="A32" s="8" t="s">
        <v>35</v>
      </c>
      <c r="B32" s="140"/>
      <c r="C32" s="53" t="s">
        <v>96</v>
      </c>
      <c r="D32" s="9" t="s">
        <v>47</v>
      </c>
      <c r="E32" s="98"/>
      <c r="F32" s="92"/>
      <c r="G32" s="92"/>
      <c r="H32" s="92"/>
      <c r="I32" s="92"/>
    </row>
    <row r="33" spans="1:9" ht="27.75" customHeight="1" x14ac:dyDescent="0.35">
      <c r="A33" s="135" t="s">
        <v>37</v>
      </c>
      <c r="B33" s="140"/>
      <c r="C33" s="90" t="s">
        <v>95</v>
      </c>
      <c r="D33" s="10" t="s">
        <v>38</v>
      </c>
      <c r="E33" s="153" t="s">
        <v>39</v>
      </c>
      <c r="F33" s="154"/>
      <c r="G33" s="154"/>
      <c r="H33" s="154"/>
      <c r="I33" s="155"/>
    </row>
    <row r="34" spans="1:9" ht="44.25" customHeight="1" x14ac:dyDescent="0.35">
      <c r="A34" s="135"/>
      <c r="B34" s="140"/>
      <c r="C34" s="54" t="s">
        <v>97</v>
      </c>
      <c r="D34" s="11">
        <v>40000</v>
      </c>
      <c r="E34" s="92"/>
      <c r="F34" s="92"/>
      <c r="G34" s="92"/>
      <c r="H34" s="92"/>
      <c r="I34" s="92"/>
    </row>
    <row r="35" spans="1:9" ht="45" customHeight="1" thickBot="1" x14ac:dyDescent="0.4">
      <c r="A35" s="16" t="s">
        <v>41</v>
      </c>
      <c r="B35" s="158"/>
      <c r="C35" s="55" t="s">
        <v>98</v>
      </c>
      <c r="D35" s="62">
        <v>1000</v>
      </c>
      <c r="E35" s="93"/>
      <c r="F35" s="93"/>
      <c r="G35" s="93"/>
      <c r="H35" s="93"/>
      <c r="I35" s="93"/>
    </row>
    <row r="36" spans="1:9" ht="25.5" customHeight="1" x14ac:dyDescent="0.35">
      <c r="A36" s="50" t="s">
        <v>99</v>
      </c>
      <c r="B36" s="156" t="s">
        <v>43</v>
      </c>
      <c r="C36" s="49" t="s">
        <v>99</v>
      </c>
      <c r="D36" s="51"/>
      <c r="E36" s="153" t="s">
        <v>32</v>
      </c>
      <c r="F36" s="154"/>
      <c r="G36" s="154"/>
      <c r="H36" s="154"/>
      <c r="I36" s="155"/>
    </row>
    <row r="37" spans="1:9" ht="61.5" customHeight="1" thickBot="1" x14ac:dyDescent="0.4">
      <c r="A37" s="87" t="s">
        <v>100</v>
      </c>
      <c r="B37" s="157"/>
      <c r="C37" s="5" t="s">
        <v>101</v>
      </c>
      <c r="D37" s="56" t="s">
        <v>47</v>
      </c>
      <c r="E37" s="96"/>
      <c r="F37" s="94"/>
      <c r="G37" s="94"/>
      <c r="H37" s="94"/>
      <c r="I37" s="92"/>
    </row>
  </sheetData>
  <mergeCells count="23">
    <mergeCell ref="E36:I36"/>
    <mergeCell ref="B36:B37"/>
    <mergeCell ref="B31:B35"/>
    <mergeCell ref="E33:I33"/>
    <mergeCell ref="B27:B30"/>
    <mergeCell ref="E31:I31"/>
    <mergeCell ref="C27:D27"/>
    <mergeCell ref="E27:I27"/>
    <mergeCell ref="E29:I29"/>
    <mergeCell ref="C29:C30"/>
    <mergeCell ref="B1:I1"/>
    <mergeCell ref="B6:C6"/>
    <mergeCell ref="B7:B20"/>
    <mergeCell ref="B2:I2"/>
    <mergeCell ref="D4:I4"/>
    <mergeCell ref="C3:I3"/>
    <mergeCell ref="A23:A24"/>
    <mergeCell ref="A29:A30"/>
    <mergeCell ref="A33:A34"/>
    <mergeCell ref="E21:I21"/>
    <mergeCell ref="B21:B26"/>
    <mergeCell ref="C23:C24"/>
    <mergeCell ref="E23:I23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1C85-C6AD-4178-AD12-1643BFB98513}">
  <sheetPr>
    <tabColor rgb="FFC00000"/>
  </sheetPr>
  <dimension ref="A1:J40"/>
  <sheetViews>
    <sheetView tabSelected="1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M27" sqref="M27"/>
    </sheetView>
  </sheetViews>
  <sheetFormatPr defaultRowHeight="14.5" x14ac:dyDescent="0.35"/>
  <cols>
    <col min="1" max="1" width="2.81640625" customWidth="1"/>
    <col min="2" max="2" width="12" style="45" customWidth="1"/>
    <col min="3" max="3" width="37.453125" customWidth="1"/>
    <col min="4" max="4" width="13.81640625" style="34" customWidth="1"/>
    <col min="5" max="5" width="16" customWidth="1"/>
    <col min="6" max="10" width="14.7265625" customWidth="1"/>
  </cols>
  <sheetData>
    <row r="1" spans="1:10" ht="21" x14ac:dyDescent="0.5">
      <c r="B1" s="146" t="s">
        <v>50</v>
      </c>
      <c r="C1" s="146"/>
      <c r="D1" s="146"/>
      <c r="E1" s="146"/>
      <c r="F1" s="146"/>
      <c r="G1" s="146"/>
      <c r="H1" s="146"/>
      <c r="I1" s="146"/>
      <c r="J1" s="146"/>
    </row>
    <row r="2" spans="1:10" x14ac:dyDescent="0.35">
      <c r="B2" s="173"/>
      <c r="C2" s="173"/>
      <c r="D2" s="173"/>
      <c r="E2" s="173"/>
      <c r="F2" s="173"/>
      <c r="G2" s="173"/>
      <c r="H2" s="173"/>
      <c r="I2" s="173"/>
      <c r="J2" s="173"/>
    </row>
    <row r="3" spans="1:10" ht="26" x14ac:dyDescent="0.6">
      <c r="A3" s="14"/>
      <c r="B3" s="174" t="s">
        <v>51</v>
      </c>
      <c r="C3" s="174"/>
      <c r="D3" s="174"/>
      <c r="E3" s="174"/>
      <c r="F3" s="174"/>
      <c r="G3" s="174"/>
      <c r="H3" s="174"/>
      <c r="I3" s="174"/>
      <c r="J3" s="174"/>
    </row>
    <row r="4" spans="1:10" ht="18.5" x14ac:dyDescent="0.45">
      <c r="A4" s="8"/>
      <c r="C4" s="175" t="s">
        <v>52</v>
      </c>
      <c r="D4" s="175"/>
      <c r="E4" s="176" t="str">
        <f>'INPUT BID'!$D$4</f>
        <v>Enter Name Here</v>
      </c>
      <c r="F4" s="176"/>
      <c r="G4" s="176"/>
      <c r="H4" s="176"/>
      <c r="I4" s="176"/>
      <c r="J4" s="58"/>
    </row>
    <row r="5" spans="1:10" ht="12" customHeight="1" x14ac:dyDescent="0.45">
      <c r="A5" s="8"/>
      <c r="C5" s="57"/>
      <c r="D5" s="57"/>
      <c r="E5" s="75"/>
      <c r="F5" s="75"/>
      <c r="G5" s="75"/>
      <c r="H5" s="75"/>
      <c r="I5" s="75"/>
      <c r="J5" s="75"/>
    </row>
    <row r="6" spans="1:10" ht="27" customHeight="1" x14ac:dyDescent="0.35">
      <c r="B6" s="178" t="s">
        <v>53</v>
      </c>
      <c r="C6" s="179" t="s">
        <v>54</v>
      </c>
      <c r="D6" s="180" t="s">
        <v>3</v>
      </c>
      <c r="E6" s="60" t="s">
        <v>4</v>
      </c>
      <c r="F6" s="60" t="s">
        <v>5</v>
      </c>
      <c r="G6" s="60" t="s">
        <v>6</v>
      </c>
      <c r="H6" s="60" t="s">
        <v>7</v>
      </c>
      <c r="I6" s="60" t="s">
        <v>8</v>
      </c>
      <c r="J6" s="80" t="s">
        <v>55</v>
      </c>
    </row>
    <row r="7" spans="1:10" x14ac:dyDescent="0.35">
      <c r="B7" s="178"/>
      <c r="C7" s="179"/>
      <c r="D7" s="180"/>
      <c r="E7" s="61" t="s">
        <v>56</v>
      </c>
      <c r="F7" s="61" t="s">
        <v>56</v>
      </c>
      <c r="G7" s="61" t="s">
        <v>56</v>
      </c>
      <c r="H7" s="61" t="s">
        <v>56</v>
      </c>
      <c r="I7" s="61" t="s">
        <v>56</v>
      </c>
      <c r="J7" s="81" t="s">
        <v>57</v>
      </c>
    </row>
    <row r="8" spans="1:10" ht="53.25" customHeight="1" x14ac:dyDescent="0.35">
      <c r="A8" s="74"/>
      <c r="B8" s="182" t="s">
        <v>9</v>
      </c>
      <c r="C8" s="89" t="s">
        <v>83</v>
      </c>
      <c r="D8" s="89" t="s">
        <v>10</v>
      </c>
      <c r="E8" s="112"/>
      <c r="F8" s="112"/>
      <c r="G8" s="112"/>
      <c r="H8" s="112"/>
      <c r="I8" s="112"/>
      <c r="J8" s="113"/>
    </row>
    <row r="9" spans="1:10" ht="30.75" customHeight="1" x14ac:dyDescent="0.35">
      <c r="A9" s="15"/>
      <c r="B9" s="183"/>
      <c r="C9" s="117" t="s">
        <v>12</v>
      </c>
      <c r="D9" s="104">
        <f>'INPUT BID'!D8</f>
        <v>8000</v>
      </c>
      <c r="E9" s="118">
        <f>SUM(E10:E11)</f>
        <v>0</v>
      </c>
      <c r="F9" s="118">
        <f>SUM(F10:F11)</f>
        <v>0</v>
      </c>
      <c r="G9" s="118">
        <f>SUM(G10:G11)</f>
        <v>0</v>
      </c>
      <c r="H9" s="118">
        <f>SUM(H10:H11)</f>
        <v>0</v>
      </c>
      <c r="I9" s="118">
        <f>SUM(I10:I11)</f>
        <v>0</v>
      </c>
      <c r="J9" s="119">
        <f t="shared" ref="J9:J21" si="0">SUM(E9:I9)</f>
        <v>0</v>
      </c>
    </row>
    <row r="10" spans="1:10" ht="31.5" customHeight="1" x14ac:dyDescent="0.35">
      <c r="A10" s="8"/>
      <c r="B10" s="183"/>
      <c r="C10" s="1" t="s">
        <v>13</v>
      </c>
      <c r="D10" s="12">
        <f>'INPUT BID'!D9</f>
        <v>2000</v>
      </c>
      <c r="E10" s="19">
        <f>'INPUT BID'!$D9*'INPUT BID'!E9</f>
        <v>0</v>
      </c>
      <c r="F10" s="19">
        <f>'INPUT BID'!$D9*'INPUT BID'!F9</f>
        <v>0</v>
      </c>
      <c r="G10" s="19">
        <f>'INPUT BID'!$D9*'INPUT BID'!G9</f>
        <v>0</v>
      </c>
      <c r="H10" s="19">
        <f>'INPUT BID'!$D9*'INPUT BID'!H9</f>
        <v>0</v>
      </c>
      <c r="I10" s="19">
        <f>'INPUT BID'!$D9*'INPUT BID'!I9</f>
        <v>0</v>
      </c>
      <c r="J10" s="32">
        <f t="shared" si="0"/>
        <v>0</v>
      </c>
    </row>
    <row r="11" spans="1:10" ht="30" customHeight="1" x14ac:dyDescent="0.35">
      <c r="A11" s="8"/>
      <c r="B11" s="183"/>
      <c r="C11" s="2" t="s">
        <v>14</v>
      </c>
      <c r="D11" s="12">
        <f>'INPUT BID'!D10</f>
        <v>6000</v>
      </c>
      <c r="E11" s="19">
        <f>'INPUT BID'!$D10*'INPUT BID'!E10</f>
        <v>0</v>
      </c>
      <c r="F11" s="19">
        <f>'INPUT BID'!$D10*'INPUT BID'!F10</f>
        <v>0</v>
      </c>
      <c r="G11" s="19">
        <f>'INPUT BID'!$D10*'INPUT BID'!G10</f>
        <v>0</v>
      </c>
      <c r="H11" s="19">
        <f>'INPUT BID'!$D10*'INPUT BID'!H10</f>
        <v>0</v>
      </c>
      <c r="I11" s="19">
        <f>'INPUT BID'!$D10*'INPUT BID'!I10</f>
        <v>0</v>
      </c>
      <c r="J11" s="32">
        <f t="shared" si="0"/>
        <v>0</v>
      </c>
    </row>
    <row r="12" spans="1:10" ht="30" customHeight="1" x14ac:dyDescent="0.35">
      <c r="A12" s="15"/>
      <c r="B12" s="183"/>
      <c r="C12" s="105" t="s">
        <v>58</v>
      </c>
      <c r="D12" s="104">
        <f>'INPUT BID'!D11</f>
        <v>175</v>
      </c>
      <c r="E12" s="106">
        <f>SUM(E13:E14)</f>
        <v>0</v>
      </c>
      <c r="F12" s="106">
        <f>SUM(F13:F14)</f>
        <v>0</v>
      </c>
      <c r="G12" s="106">
        <f>SUM(G13:G14)</f>
        <v>0</v>
      </c>
      <c r="H12" s="106">
        <f>SUM(H13:H14)</f>
        <v>0</v>
      </c>
      <c r="I12" s="106">
        <f>SUM(I13:I14)</f>
        <v>0</v>
      </c>
      <c r="J12" s="31">
        <f t="shared" si="0"/>
        <v>0</v>
      </c>
    </row>
    <row r="13" spans="1:10" x14ac:dyDescent="0.35">
      <c r="A13" s="16"/>
      <c r="B13" s="183"/>
      <c r="C13" s="76" t="s">
        <v>110</v>
      </c>
      <c r="D13" s="12">
        <f>'INPUT BID'!D12</f>
        <v>100</v>
      </c>
      <c r="E13" s="20">
        <f>'INPUT BID'!$D12*'INPUT BID'!E12</f>
        <v>0</v>
      </c>
      <c r="F13" s="20">
        <f>'INPUT BID'!$D12*'INPUT BID'!F12</f>
        <v>0</v>
      </c>
      <c r="G13" s="20">
        <f>'INPUT BID'!$D12*'INPUT BID'!G12</f>
        <v>0</v>
      </c>
      <c r="H13" s="20">
        <f>'INPUT BID'!$D12*'INPUT BID'!H12</f>
        <v>0</v>
      </c>
      <c r="I13" s="20">
        <f>'INPUT BID'!$D12*'INPUT BID'!I12</f>
        <v>0</v>
      </c>
      <c r="J13" s="32">
        <f t="shared" si="0"/>
        <v>0</v>
      </c>
    </row>
    <row r="14" spans="1:10" x14ac:dyDescent="0.35">
      <c r="A14" s="16"/>
      <c r="B14" s="183"/>
      <c r="C14" s="76" t="s">
        <v>111</v>
      </c>
      <c r="D14" s="12">
        <f>'INPUT BID'!D13</f>
        <v>75</v>
      </c>
      <c r="E14" s="20">
        <f>'INPUT BID'!$D13*'INPUT BID'!E13</f>
        <v>0</v>
      </c>
      <c r="F14" s="20">
        <f>'INPUT BID'!$D13*'INPUT BID'!F13</f>
        <v>0</v>
      </c>
      <c r="G14" s="20">
        <f>'INPUT BID'!$D13*'INPUT BID'!G13</f>
        <v>0</v>
      </c>
      <c r="H14" s="20">
        <f>'INPUT BID'!$D13*'INPUT BID'!H13</f>
        <v>0</v>
      </c>
      <c r="I14" s="20">
        <f>'INPUT BID'!$D13*'INPUT BID'!I13</f>
        <v>0</v>
      </c>
      <c r="J14" s="32">
        <f t="shared" si="0"/>
        <v>0</v>
      </c>
    </row>
    <row r="15" spans="1:10" x14ac:dyDescent="0.35">
      <c r="A15" s="16"/>
      <c r="B15" s="183"/>
      <c r="C15" s="103" t="s">
        <v>59</v>
      </c>
      <c r="D15" s="104">
        <f>'INPUT BID'!D14</f>
        <v>76877</v>
      </c>
      <c r="E15" s="116">
        <f>SUM(E16:E18)</f>
        <v>0</v>
      </c>
      <c r="F15" s="116">
        <f>SUM(F16:F18)</f>
        <v>0</v>
      </c>
      <c r="G15" s="116">
        <f>SUM(G16:G18)</f>
        <v>0</v>
      </c>
      <c r="H15" s="116">
        <f>SUM(H16:H18)</f>
        <v>0</v>
      </c>
      <c r="I15" s="116">
        <f>SUM(I16:I18)</f>
        <v>0</v>
      </c>
      <c r="J15" s="32">
        <f t="shared" si="0"/>
        <v>0</v>
      </c>
    </row>
    <row r="16" spans="1:10" x14ac:dyDescent="0.35">
      <c r="A16" s="16"/>
      <c r="B16" s="183"/>
      <c r="C16" s="76" t="s">
        <v>112</v>
      </c>
      <c r="D16" s="12">
        <f>'INPUT BID'!D15</f>
        <v>45377</v>
      </c>
      <c r="E16" s="20">
        <f>'INPUT BID'!$D15*'INPUT BID'!E15</f>
        <v>0</v>
      </c>
      <c r="F16" s="20">
        <f>'INPUT BID'!$D15*'INPUT BID'!F15</f>
        <v>0</v>
      </c>
      <c r="G16" s="20">
        <f>'INPUT BID'!$D15*'INPUT BID'!G15</f>
        <v>0</v>
      </c>
      <c r="H16" s="20">
        <f>'INPUT BID'!$D15*'INPUT BID'!H15</f>
        <v>0</v>
      </c>
      <c r="I16" s="20">
        <f>'INPUT BID'!$D15*'INPUT BID'!I15</f>
        <v>0</v>
      </c>
      <c r="J16" s="32">
        <f t="shared" si="0"/>
        <v>0</v>
      </c>
    </row>
    <row r="17" spans="1:10" x14ac:dyDescent="0.35">
      <c r="A17" s="16"/>
      <c r="B17" s="183"/>
      <c r="C17" s="76" t="s">
        <v>113</v>
      </c>
      <c r="D17" s="12">
        <f>'INPUT BID'!D16</f>
        <v>30500</v>
      </c>
      <c r="E17" s="20">
        <f>'INPUT BID'!$D16*'INPUT BID'!E16</f>
        <v>0</v>
      </c>
      <c r="F17" s="20">
        <f>'INPUT BID'!$D16*'INPUT BID'!F16</f>
        <v>0</v>
      </c>
      <c r="G17" s="20">
        <f>'INPUT BID'!$D16*'INPUT BID'!G16</f>
        <v>0</v>
      </c>
      <c r="H17" s="20">
        <f>'INPUT BID'!$D16*'INPUT BID'!H16</f>
        <v>0</v>
      </c>
      <c r="I17" s="20">
        <f>'INPUT BID'!$D16*'INPUT BID'!I16</f>
        <v>0</v>
      </c>
      <c r="J17" s="32">
        <f t="shared" si="0"/>
        <v>0</v>
      </c>
    </row>
    <row r="18" spans="1:10" x14ac:dyDescent="0.35">
      <c r="A18" s="16"/>
      <c r="B18" s="183"/>
      <c r="C18" s="30" t="s">
        <v>24</v>
      </c>
      <c r="D18" s="12">
        <v>1000</v>
      </c>
      <c r="E18" s="20">
        <f>'INPUT BID'!$D17*'INPUT BID'!E17</f>
        <v>0</v>
      </c>
      <c r="F18" s="20">
        <f>'INPUT BID'!$D17*'INPUT BID'!F17</f>
        <v>0</v>
      </c>
      <c r="G18" s="20">
        <f>'INPUT BID'!$D17*'INPUT BID'!G17</f>
        <v>0</v>
      </c>
      <c r="H18" s="20">
        <f>'INPUT BID'!$D17*'INPUT BID'!H17</f>
        <v>0</v>
      </c>
      <c r="I18" s="20">
        <f>'INPUT BID'!$D17*'INPUT BID'!I17</f>
        <v>0</v>
      </c>
      <c r="J18" s="32">
        <f t="shared" ref="J18" si="1">SUM(E18:I18)</f>
        <v>0</v>
      </c>
    </row>
    <row r="19" spans="1:10" x14ac:dyDescent="0.35">
      <c r="A19" s="16"/>
      <c r="B19" s="183"/>
      <c r="C19" s="103" t="s">
        <v>108</v>
      </c>
      <c r="D19" s="104">
        <f>'INPUT BID'!D18</f>
        <v>42200</v>
      </c>
      <c r="E19" s="116">
        <f>SUM(E20:E21)</f>
        <v>0</v>
      </c>
      <c r="F19" s="116">
        <f>SUM(F20:F21)</f>
        <v>0</v>
      </c>
      <c r="G19" s="116">
        <f>SUM(G20:G21)</f>
        <v>0</v>
      </c>
      <c r="H19" s="116">
        <f>SUM(H20:H21)</f>
        <v>0</v>
      </c>
      <c r="I19" s="116">
        <f>SUM(I20:I21)</f>
        <v>0</v>
      </c>
      <c r="J19" s="102">
        <f>SUM(E19:I19)</f>
        <v>0</v>
      </c>
    </row>
    <row r="20" spans="1:10" x14ac:dyDescent="0.35">
      <c r="A20" s="16"/>
      <c r="B20" s="183"/>
      <c r="C20" s="3" t="s">
        <v>114</v>
      </c>
      <c r="D20" s="12">
        <f>'INPUT BID'!D19</f>
        <v>10000</v>
      </c>
      <c r="E20" s="20">
        <f>'INPUT BID'!$D19*'INPUT BID'!E19</f>
        <v>0</v>
      </c>
      <c r="F20" s="20">
        <f>'INPUT BID'!$D19*'INPUT BID'!F19</f>
        <v>0</v>
      </c>
      <c r="G20" s="20">
        <f>'INPUT BID'!$D19*'INPUT BID'!G19</f>
        <v>0</v>
      </c>
      <c r="H20" s="20">
        <f>'INPUT BID'!$D19*'INPUT BID'!H19</f>
        <v>0</v>
      </c>
      <c r="I20" s="20">
        <f>'INPUT BID'!$D19*'INPUT BID'!I19</f>
        <v>0</v>
      </c>
      <c r="J20" s="32">
        <f t="shared" si="0"/>
        <v>0</v>
      </c>
    </row>
    <row r="21" spans="1:10" x14ac:dyDescent="0.35">
      <c r="A21" s="16"/>
      <c r="B21" s="183"/>
      <c r="C21" s="3" t="s">
        <v>115</v>
      </c>
      <c r="D21" s="12">
        <f>'INPUT BID'!D20</f>
        <v>32200</v>
      </c>
      <c r="E21" s="20">
        <f>'INPUT BID'!$D20*'INPUT BID'!E20</f>
        <v>0</v>
      </c>
      <c r="F21" s="20">
        <f>'INPUT BID'!$D20*'INPUT BID'!F20</f>
        <v>0</v>
      </c>
      <c r="G21" s="20">
        <f>'INPUT BID'!$D20*'INPUT BID'!G20</f>
        <v>0</v>
      </c>
      <c r="H21" s="20">
        <f>'INPUT BID'!$D20*'INPUT BID'!H20</f>
        <v>0</v>
      </c>
      <c r="I21" s="20">
        <f>'INPUT BID'!$D20*'INPUT BID'!I20</f>
        <v>0</v>
      </c>
      <c r="J21" s="32">
        <f t="shared" si="0"/>
        <v>0</v>
      </c>
    </row>
    <row r="22" spans="1:10" ht="25.5" customHeight="1" thickBot="1" x14ac:dyDescent="0.4">
      <c r="A22" s="16"/>
      <c r="B22" s="184"/>
      <c r="C22" s="171" t="s">
        <v>60</v>
      </c>
      <c r="D22" s="172"/>
      <c r="E22" s="120">
        <f>SUM(E9,E12,E15,E19)</f>
        <v>0</v>
      </c>
      <c r="F22" s="120">
        <f>SUM(F9,F12,F15,F19)</f>
        <v>0</v>
      </c>
      <c r="G22" s="120">
        <f>SUM(G9,G12,G15,G19)</f>
        <v>0</v>
      </c>
      <c r="H22" s="120">
        <f>SUM(H9,H12,H15,H19)</f>
        <v>0</v>
      </c>
      <c r="I22" s="120">
        <f>SUM(I9,I12,I15,I19)</f>
        <v>0</v>
      </c>
      <c r="J22" s="120">
        <f>SUM(E22:I22)</f>
        <v>0</v>
      </c>
    </row>
    <row r="23" spans="1:10" ht="24.75" customHeight="1" x14ac:dyDescent="0.35">
      <c r="A23" s="74"/>
      <c r="B23" s="139" t="s">
        <v>25</v>
      </c>
      <c r="C23" s="159" t="s">
        <v>89</v>
      </c>
      <c r="D23" s="160"/>
      <c r="E23" s="110"/>
      <c r="F23" s="110"/>
      <c r="G23" s="110"/>
      <c r="H23" s="110"/>
      <c r="I23" s="110"/>
      <c r="J23" s="111"/>
    </row>
    <row r="24" spans="1:10" ht="30" customHeight="1" x14ac:dyDescent="0.35">
      <c r="A24" s="16"/>
      <c r="B24" s="140"/>
      <c r="C24" s="107" t="s">
        <v>27</v>
      </c>
      <c r="D24" s="60" t="s">
        <v>47</v>
      </c>
      <c r="E24" s="19">
        <f>'INPUT BID'!E22</f>
        <v>0</v>
      </c>
      <c r="F24" s="19">
        <f>'INPUT BID'!F22</f>
        <v>0</v>
      </c>
      <c r="G24" s="19">
        <f>'INPUT BID'!G22</f>
        <v>0</v>
      </c>
      <c r="H24" s="19">
        <f>'INPUT BID'!H22</f>
        <v>0</v>
      </c>
      <c r="I24" s="19">
        <f>'INPUT BID'!I22</f>
        <v>0</v>
      </c>
      <c r="J24" s="32">
        <f t="shared" ref="J24:J27" si="2">SUM(E24:I24)</f>
        <v>0</v>
      </c>
    </row>
    <row r="25" spans="1:10" ht="30" customHeight="1" x14ac:dyDescent="0.35">
      <c r="A25" s="16"/>
      <c r="B25" s="140"/>
      <c r="C25" s="76" t="s">
        <v>30</v>
      </c>
      <c r="D25" s="77">
        <f>'INPUT BID'!D24</f>
        <v>4000</v>
      </c>
      <c r="E25" s="22">
        <f>'INPUT BID'!$D24*'INPUT BID'!E24</f>
        <v>0</v>
      </c>
      <c r="F25" s="22">
        <f>'INPUT BID'!$D24*'INPUT BID'!F24</f>
        <v>0</v>
      </c>
      <c r="G25" s="22">
        <f>'INPUT BID'!$D24*'INPUT BID'!G24</f>
        <v>0</v>
      </c>
      <c r="H25" s="22">
        <f>'INPUT BID'!$D24*'INPUT BID'!H24</f>
        <v>0</v>
      </c>
      <c r="I25" s="22">
        <f>'INPUT BID'!$D24*'INPUT BID'!I24</f>
        <v>0</v>
      </c>
      <c r="J25" s="32">
        <f t="shared" si="2"/>
        <v>0</v>
      </c>
    </row>
    <row r="26" spans="1:10" ht="30" customHeight="1" x14ac:dyDescent="0.35">
      <c r="A26" s="16"/>
      <c r="B26" s="140"/>
      <c r="C26" s="76" t="s">
        <v>48</v>
      </c>
      <c r="D26" s="78">
        <f>'INPUT BID'!D25</f>
        <v>10000</v>
      </c>
      <c r="E26" s="22">
        <f>'INPUT BID'!$D25*'INPUT BID'!E25</f>
        <v>0</v>
      </c>
      <c r="F26" s="22">
        <f>'INPUT BID'!$D25*'INPUT BID'!F25</f>
        <v>0</v>
      </c>
      <c r="G26" s="22">
        <f>'INPUT BID'!$D25*'INPUT BID'!G25</f>
        <v>0</v>
      </c>
      <c r="H26" s="22">
        <f>'INPUT BID'!$D25*'INPUT BID'!H25</f>
        <v>0</v>
      </c>
      <c r="I26" s="22">
        <f>'INPUT BID'!$D25*'INPUT BID'!I25</f>
        <v>0</v>
      </c>
      <c r="J26" s="32">
        <f t="shared" si="2"/>
        <v>0</v>
      </c>
    </row>
    <row r="27" spans="1:10" ht="32.25" customHeight="1" x14ac:dyDescent="0.35">
      <c r="A27" s="16"/>
      <c r="B27" s="140"/>
      <c r="C27" s="108" t="s">
        <v>31</v>
      </c>
      <c r="D27" s="79">
        <f>'INPUT BID'!D26</f>
        <v>1000</v>
      </c>
      <c r="E27" s="22">
        <f>'INPUT BID'!$D26*'INPUT BID'!E26</f>
        <v>0</v>
      </c>
      <c r="F27" s="22">
        <f>'INPUT BID'!$D26*'INPUT BID'!F26</f>
        <v>0</v>
      </c>
      <c r="G27" s="22">
        <f>'INPUT BID'!$D26*'INPUT BID'!G26</f>
        <v>0</v>
      </c>
      <c r="H27" s="22">
        <f>'INPUT BID'!$D26*'INPUT BID'!H26</f>
        <v>0</v>
      </c>
      <c r="I27" s="22">
        <f>'INPUT BID'!$D26*'INPUT BID'!I26</f>
        <v>0</v>
      </c>
      <c r="J27" s="32">
        <f t="shared" si="2"/>
        <v>0</v>
      </c>
    </row>
    <row r="28" spans="1:10" ht="25.5" customHeight="1" thickBot="1" x14ac:dyDescent="0.4">
      <c r="A28" s="16"/>
      <c r="B28" s="158"/>
      <c r="C28" s="171" t="s">
        <v>61</v>
      </c>
      <c r="D28" s="172"/>
      <c r="E28" s="121">
        <f>SUM(E24:E27)</f>
        <v>0</v>
      </c>
      <c r="F28" s="121">
        <f>SUM(F24:F27)</f>
        <v>0</v>
      </c>
      <c r="G28" s="121">
        <f>SUM(G24:G27)</f>
        <v>0</v>
      </c>
      <c r="H28" s="121">
        <f>SUM(H24:H27)</f>
        <v>0</v>
      </c>
      <c r="I28" s="121">
        <f>SUM(I24:I27)</f>
        <v>0</v>
      </c>
      <c r="J28" s="122">
        <f>SUM(E28:I28)</f>
        <v>0</v>
      </c>
    </row>
    <row r="29" spans="1:10" ht="26.25" customHeight="1" x14ac:dyDescent="0.35">
      <c r="A29" s="74"/>
      <c r="B29" s="139" t="s">
        <v>49</v>
      </c>
      <c r="C29" s="159" t="s">
        <v>93</v>
      </c>
      <c r="D29" s="160"/>
      <c r="E29" s="110"/>
      <c r="F29" s="110"/>
      <c r="G29" s="110"/>
      <c r="H29" s="110"/>
      <c r="I29" s="110"/>
      <c r="J29" s="110"/>
    </row>
    <row r="30" spans="1:10" ht="26.25" customHeight="1" x14ac:dyDescent="0.35">
      <c r="A30" s="8"/>
      <c r="B30" s="140"/>
      <c r="C30" s="129" t="s">
        <v>128</v>
      </c>
      <c r="D30" s="35" t="s">
        <v>47</v>
      </c>
      <c r="E30" s="21">
        <f>'INPUT BID'!E28</f>
        <v>0</v>
      </c>
      <c r="F30" s="21">
        <f>'INPUT BID'!F28</f>
        <v>0</v>
      </c>
      <c r="G30" s="21">
        <f>'INPUT BID'!G28</f>
        <v>0</v>
      </c>
      <c r="H30" s="21">
        <f>'INPUT BID'!H28</f>
        <v>0</v>
      </c>
      <c r="I30" s="21">
        <f>'INPUT BID'!I28</f>
        <v>0</v>
      </c>
      <c r="J30" s="32">
        <f>SUM(E30:I30)</f>
        <v>0</v>
      </c>
    </row>
    <row r="31" spans="1:10" ht="26.25" customHeight="1" x14ac:dyDescent="0.35">
      <c r="A31" s="16"/>
      <c r="B31" s="140"/>
      <c r="C31" s="109" t="s">
        <v>33</v>
      </c>
      <c r="D31" s="11">
        <f>'INPUT BID'!D30</f>
        <v>41000</v>
      </c>
      <c r="E31" s="19">
        <f>'INPUT BID'!$D30*'INPUT BID'!E30</f>
        <v>0</v>
      </c>
      <c r="F31" s="19">
        <f>'INPUT BID'!$D30*'INPUT BID'!F30</f>
        <v>0</v>
      </c>
      <c r="G31" s="19">
        <f>'INPUT BID'!$D30*'INPUT BID'!G30</f>
        <v>0</v>
      </c>
      <c r="H31" s="19">
        <f>'INPUT BID'!$D30*'INPUT BID'!H30</f>
        <v>0</v>
      </c>
      <c r="I31" s="19">
        <f>'INPUT BID'!$D30*'INPUT BID'!I30</f>
        <v>0</v>
      </c>
      <c r="J31" s="32">
        <f>SUM(E31:I31)</f>
        <v>0</v>
      </c>
    </row>
    <row r="32" spans="1:10" ht="25.5" customHeight="1" thickBot="1" x14ac:dyDescent="0.4">
      <c r="A32" s="16"/>
      <c r="B32" s="158"/>
      <c r="C32" s="169" t="s">
        <v>62</v>
      </c>
      <c r="D32" s="170"/>
      <c r="E32" s="121">
        <f>SUM(E30:E31)</f>
        <v>0</v>
      </c>
      <c r="F32" s="121">
        <f>SUM(F30:F31)</f>
        <v>0</v>
      </c>
      <c r="G32" s="121">
        <f>SUM(G30:G31)</f>
        <v>0</v>
      </c>
      <c r="H32" s="121">
        <f>SUM(H30:H31)</f>
        <v>0</v>
      </c>
      <c r="I32" s="121">
        <f>SUM(I30:I31)</f>
        <v>0</v>
      </c>
      <c r="J32" s="123">
        <f>SUM(E32:I32)</f>
        <v>0</v>
      </c>
    </row>
    <row r="33" spans="1:10" ht="35.25" customHeight="1" x14ac:dyDescent="0.35">
      <c r="A33" s="16"/>
      <c r="B33" s="139" t="s">
        <v>129</v>
      </c>
      <c r="C33" s="167" t="s">
        <v>94</v>
      </c>
      <c r="D33" s="168"/>
      <c r="E33" s="114"/>
      <c r="F33" s="115"/>
      <c r="G33" s="115"/>
      <c r="H33" s="115"/>
      <c r="I33" s="115"/>
      <c r="J33" s="115"/>
    </row>
    <row r="34" spans="1:10" ht="35.25" customHeight="1" x14ac:dyDescent="0.35">
      <c r="A34" s="8"/>
      <c r="B34" s="140"/>
      <c r="C34" s="18" t="s">
        <v>36</v>
      </c>
      <c r="D34" s="73" t="s">
        <v>47</v>
      </c>
      <c r="E34" s="21">
        <f>'INPUT BID'!E32</f>
        <v>0</v>
      </c>
      <c r="F34" s="21">
        <f>'INPUT BID'!F32</f>
        <v>0</v>
      </c>
      <c r="G34" s="21">
        <f>'INPUT BID'!G32</f>
        <v>0</v>
      </c>
      <c r="H34" s="21">
        <f>'INPUT BID'!H32</f>
        <v>0</v>
      </c>
      <c r="I34" s="21">
        <f>'INPUT BID'!I32</f>
        <v>0</v>
      </c>
      <c r="J34" s="82">
        <f t="shared" ref="J34:J40" si="3">SUM(E34:I34)</f>
        <v>0</v>
      </c>
    </row>
    <row r="35" spans="1:10" ht="36.75" customHeight="1" x14ac:dyDescent="0.35">
      <c r="A35" s="72"/>
      <c r="B35" s="140"/>
      <c r="C35" s="18" t="s">
        <v>40</v>
      </c>
      <c r="D35" s="11">
        <f>'INPUT BID'!D34</f>
        <v>40000</v>
      </c>
      <c r="E35" s="19">
        <f>'INPUT BID'!$D34*'INPUT BID'!E34</f>
        <v>0</v>
      </c>
      <c r="F35" s="19">
        <f>'INPUT BID'!$D34*'INPUT BID'!F34</f>
        <v>0</v>
      </c>
      <c r="G35" s="19">
        <f>'INPUT BID'!$D34*'INPUT BID'!G34</f>
        <v>0</v>
      </c>
      <c r="H35" s="19">
        <f>'INPUT BID'!$D34*'INPUT BID'!H34</f>
        <v>0</v>
      </c>
      <c r="I35" s="19">
        <f>'INPUT BID'!$D34*'INPUT BID'!I34</f>
        <v>0</v>
      </c>
      <c r="J35" s="32">
        <f t="shared" si="3"/>
        <v>0</v>
      </c>
    </row>
    <row r="36" spans="1:10" ht="42" customHeight="1" x14ac:dyDescent="0.35">
      <c r="A36" s="16"/>
      <c r="B36" s="140"/>
      <c r="C36" s="33" t="s">
        <v>42</v>
      </c>
      <c r="D36" s="11">
        <f>'INPUT BID'!D35</f>
        <v>1000</v>
      </c>
      <c r="E36" s="19">
        <f>'INPUT BID'!$D35*'INPUT BID'!E35</f>
        <v>0</v>
      </c>
      <c r="F36" s="19">
        <f>'INPUT BID'!$D35*'INPUT BID'!F35</f>
        <v>0</v>
      </c>
      <c r="G36" s="19">
        <f>'INPUT BID'!$D35*'INPUT BID'!G35</f>
        <v>0</v>
      </c>
      <c r="H36" s="19">
        <f>'INPUT BID'!$D35*'INPUT BID'!H35</f>
        <v>0</v>
      </c>
      <c r="I36" s="19">
        <f>'INPUT BID'!$D35*'INPUT BID'!I35</f>
        <v>0</v>
      </c>
      <c r="J36" s="82">
        <f t="shared" si="3"/>
        <v>0</v>
      </c>
    </row>
    <row r="37" spans="1:10" ht="25.5" customHeight="1" thickBot="1" x14ac:dyDescent="0.4">
      <c r="A37" s="16"/>
      <c r="B37" s="158"/>
      <c r="C37" s="169" t="s">
        <v>63</v>
      </c>
      <c r="D37" s="170"/>
      <c r="E37" s="121">
        <f>SUM(E34:E36)</f>
        <v>0</v>
      </c>
      <c r="F37" s="121">
        <f>SUM(F34:F36)</f>
        <v>0</v>
      </c>
      <c r="G37" s="121">
        <f>SUM(G34:G36)</f>
        <v>0</v>
      </c>
      <c r="H37" s="121">
        <f>SUM(H34:H36)</f>
        <v>0</v>
      </c>
      <c r="I37" s="121">
        <f>SUM(I34:I36)</f>
        <v>0</v>
      </c>
      <c r="J37" s="122">
        <f t="shared" si="3"/>
        <v>0</v>
      </c>
    </row>
    <row r="38" spans="1:10" ht="30" customHeight="1" x14ac:dyDescent="0.35">
      <c r="A38" s="16"/>
      <c r="B38" s="139" t="s">
        <v>43</v>
      </c>
      <c r="C38" s="159" t="s">
        <v>99</v>
      </c>
      <c r="D38" s="160"/>
      <c r="E38" s="111"/>
      <c r="F38" s="111"/>
      <c r="G38" s="111"/>
      <c r="H38" s="111"/>
      <c r="I38" s="111"/>
      <c r="J38" s="111"/>
    </row>
    <row r="39" spans="1:10" ht="39" customHeight="1" thickBot="1" x14ac:dyDescent="0.4">
      <c r="A39" s="16"/>
      <c r="B39" s="177"/>
      <c r="C39" s="181" t="s">
        <v>64</v>
      </c>
      <c r="D39" s="172"/>
      <c r="E39" s="124">
        <f>'INPUT BID'!E37</f>
        <v>0</v>
      </c>
      <c r="F39" s="124">
        <f>'INPUT BID'!F37</f>
        <v>0</v>
      </c>
      <c r="G39" s="124">
        <f>'INPUT BID'!G37</f>
        <v>0</v>
      </c>
      <c r="H39" s="124">
        <f>'INPUT BID'!H37</f>
        <v>0</v>
      </c>
      <c r="I39" s="124">
        <f>'INPUT BID'!I37</f>
        <v>0</v>
      </c>
      <c r="J39" s="125">
        <f t="shared" si="3"/>
        <v>0</v>
      </c>
    </row>
    <row r="40" spans="1:10" ht="33" customHeight="1" thickBot="1" x14ac:dyDescent="0.4">
      <c r="C40" s="165" t="s">
        <v>65</v>
      </c>
      <c r="D40" s="166"/>
      <c r="E40" s="126">
        <f>SUM(E22,E28,E32,E37,E39)</f>
        <v>0</v>
      </c>
      <c r="F40" s="126">
        <f>SUM(F22,F28,F32,F37,F39)</f>
        <v>0</v>
      </c>
      <c r="G40" s="126">
        <f>SUM(G22,G28,G32,G37,G39)</f>
        <v>0</v>
      </c>
      <c r="H40" s="126">
        <f>SUM(H22,H28,H32,H37,H39)</f>
        <v>0</v>
      </c>
      <c r="I40" s="127">
        <f>SUM(I22,I28,I32,I37,I39)</f>
        <v>0</v>
      </c>
      <c r="J40" s="126">
        <f t="shared" si="3"/>
        <v>0</v>
      </c>
    </row>
  </sheetData>
  <mergeCells count="23">
    <mergeCell ref="C6:C7"/>
    <mergeCell ref="D6:D7"/>
    <mergeCell ref="C39:D39"/>
    <mergeCell ref="C38:D38"/>
    <mergeCell ref="B8:B22"/>
    <mergeCell ref="C22:D22"/>
    <mergeCell ref="C29:D29"/>
    <mergeCell ref="B1:J1"/>
    <mergeCell ref="C40:D40"/>
    <mergeCell ref="C33:D33"/>
    <mergeCell ref="C32:D32"/>
    <mergeCell ref="B29:B32"/>
    <mergeCell ref="C37:D37"/>
    <mergeCell ref="C23:D23"/>
    <mergeCell ref="C28:D28"/>
    <mergeCell ref="B2:J2"/>
    <mergeCell ref="B3:J3"/>
    <mergeCell ref="C4:D4"/>
    <mergeCell ref="E4:I4"/>
    <mergeCell ref="B23:B28"/>
    <mergeCell ref="B38:B39"/>
    <mergeCell ref="B33:B37"/>
    <mergeCell ref="B6:B7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6BEB-C2B0-4611-8BA1-00BB3227C4CF}">
  <sheetPr>
    <tabColor rgb="FFC00000"/>
  </sheetPr>
  <dimension ref="A2:H15"/>
  <sheetViews>
    <sheetView workbookViewId="0">
      <selection activeCell="C11" sqref="C11"/>
    </sheetView>
  </sheetViews>
  <sheetFormatPr defaultRowHeight="14.5" x14ac:dyDescent="0.35"/>
  <cols>
    <col min="1" max="1" width="16.7265625" customWidth="1"/>
    <col min="2" max="2" width="54.453125" customWidth="1"/>
    <col min="3" max="8" width="15.7265625" customWidth="1"/>
  </cols>
  <sheetData>
    <row r="2" spans="1:8" ht="18.5" x14ac:dyDescent="0.45">
      <c r="B2" s="130" t="s">
        <v>135</v>
      </c>
      <c r="C2" s="185" t="str">
        <f>'INPUT BID'!$D$4</f>
        <v>Enter Name Here</v>
      </c>
      <c r="D2" s="185"/>
      <c r="E2" s="185"/>
      <c r="F2" s="185"/>
      <c r="G2" s="185"/>
      <c r="H2" s="185"/>
    </row>
    <row r="3" spans="1:8" ht="24.75" customHeight="1" x14ac:dyDescent="0.45">
      <c r="B3" s="130" t="s">
        <v>131</v>
      </c>
      <c r="C3" s="185"/>
      <c r="D3" s="185"/>
      <c r="E3" s="185"/>
      <c r="F3" s="185"/>
      <c r="G3" s="185"/>
      <c r="H3" s="185"/>
    </row>
    <row r="4" spans="1:8" ht="13.5" customHeight="1" x14ac:dyDescent="0.45">
      <c r="B4" s="132"/>
      <c r="C4" s="190" t="s">
        <v>132</v>
      </c>
      <c r="D4" s="190"/>
      <c r="E4" s="190"/>
      <c r="F4" s="190"/>
      <c r="G4" s="190" t="s">
        <v>133</v>
      </c>
      <c r="H4" s="190"/>
    </row>
    <row r="5" spans="1:8" ht="24" customHeight="1" x14ac:dyDescent="0.45">
      <c r="B5" s="131"/>
      <c r="C5" s="191"/>
      <c r="D5" s="191"/>
      <c r="E5" s="191"/>
      <c r="F5" s="192"/>
      <c r="G5" s="193"/>
      <c r="H5" s="192"/>
    </row>
    <row r="6" spans="1:8" ht="13.5" customHeight="1" x14ac:dyDescent="0.45">
      <c r="B6" s="131"/>
      <c r="C6" s="190" t="s">
        <v>134</v>
      </c>
      <c r="D6" s="190"/>
      <c r="E6" s="190"/>
      <c r="F6" s="190"/>
      <c r="G6" s="190" t="s">
        <v>133</v>
      </c>
      <c r="H6" s="190"/>
    </row>
    <row r="7" spans="1:8" x14ac:dyDescent="0.35">
      <c r="C7" s="188" t="s">
        <v>66</v>
      </c>
      <c r="D7" s="188"/>
      <c r="E7" s="188"/>
      <c r="F7" s="188"/>
      <c r="G7" s="188"/>
      <c r="H7" s="188"/>
    </row>
    <row r="8" spans="1:8" x14ac:dyDescent="0.35">
      <c r="C8" s="189"/>
      <c r="D8" s="189"/>
      <c r="E8" s="189"/>
      <c r="F8" s="189"/>
      <c r="G8" s="189"/>
      <c r="H8" s="189"/>
    </row>
    <row r="9" spans="1:8" x14ac:dyDescent="0.35">
      <c r="A9" s="38" t="s">
        <v>53</v>
      </c>
      <c r="B9" s="23" t="s">
        <v>67</v>
      </c>
      <c r="C9" s="28" t="s">
        <v>4</v>
      </c>
      <c r="D9" s="24" t="s">
        <v>5</v>
      </c>
      <c r="E9" s="39" t="s">
        <v>6</v>
      </c>
      <c r="F9" s="40" t="s">
        <v>7</v>
      </c>
      <c r="G9" s="40" t="s">
        <v>8</v>
      </c>
      <c r="H9" s="39" t="s">
        <v>68</v>
      </c>
    </row>
    <row r="10" spans="1:8" ht="20.149999999999999" customHeight="1" x14ac:dyDescent="0.35">
      <c r="A10" t="s">
        <v>69</v>
      </c>
      <c r="B10" s="25" t="s">
        <v>70</v>
      </c>
      <c r="C10" s="37">
        <f>'BID CALCULATION '!E22</f>
        <v>0</v>
      </c>
      <c r="D10" s="37">
        <f>'BID CALCULATION '!F22</f>
        <v>0</v>
      </c>
      <c r="E10" s="37">
        <f>'BID CALCULATION '!G22</f>
        <v>0</v>
      </c>
      <c r="F10" s="37">
        <f>'BID CALCULATION '!H22</f>
        <v>0</v>
      </c>
      <c r="G10" s="37">
        <f>'BID CALCULATION '!I22</f>
        <v>0</v>
      </c>
      <c r="H10" s="37">
        <f>'BID CALCULATION '!J22</f>
        <v>0</v>
      </c>
    </row>
    <row r="11" spans="1:8" ht="20.149999999999999" customHeight="1" x14ac:dyDescent="0.35">
      <c r="A11" t="s">
        <v>71</v>
      </c>
      <c r="B11" s="26" t="s">
        <v>72</v>
      </c>
      <c r="C11" s="36">
        <f>'BID CALCULATION '!E28</f>
        <v>0</v>
      </c>
      <c r="D11" s="36">
        <f>'BID CALCULATION '!F28</f>
        <v>0</v>
      </c>
      <c r="E11" s="36">
        <f>'BID CALCULATION '!G28</f>
        <v>0</v>
      </c>
      <c r="F11" s="36">
        <f>'BID CALCULATION '!H28</f>
        <v>0</v>
      </c>
      <c r="G11" s="36">
        <f>'BID CALCULATION '!I28</f>
        <v>0</v>
      </c>
      <c r="H11" s="36">
        <f>'BID CALCULATION '!J28</f>
        <v>0</v>
      </c>
    </row>
    <row r="12" spans="1:8" ht="20.149999999999999" customHeight="1" x14ac:dyDescent="0.35">
      <c r="A12" t="s">
        <v>73</v>
      </c>
      <c r="B12" s="26" t="s">
        <v>74</v>
      </c>
      <c r="C12" s="36">
        <f>'BID CALCULATION '!E32</f>
        <v>0</v>
      </c>
      <c r="D12" s="36">
        <f>'BID CALCULATION '!F32</f>
        <v>0</v>
      </c>
      <c r="E12" s="36">
        <f>'BID CALCULATION '!G32</f>
        <v>0</v>
      </c>
      <c r="F12" s="36">
        <f>'BID CALCULATION '!H32</f>
        <v>0</v>
      </c>
      <c r="G12" s="36">
        <f>'BID CALCULATION '!I32</f>
        <v>0</v>
      </c>
      <c r="H12" s="36">
        <f>'BID CALCULATION '!J32</f>
        <v>0</v>
      </c>
    </row>
    <row r="13" spans="1:8" ht="20.149999999999999" customHeight="1" x14ac:dyDescent="0.35">
      <c r="A13" t="s">
        <v>75</v>
      </c>
      <c r="B13" s="26" t="s">
        <v>130</v>
      </c>
      <c r="C13" s="36">
        <f>'BID CALCULATION '!E37</f>
        <v>0</v>
      </c>
      <c r="D13" s="36">
        <f>'BID CALCULATION '!F37</f>
        <v>0</v>
      </c>
      <c r="E13" s="36">
        <f>'BID CALCULATION '!G37</f>
        <v>0</v>
      </c>
      <c r="F13" s="36">
        <f>'BID CALCULATION '!H37</f>
        <v>0</v>
      </c>
      <c r="G13" s="36">
        <f>'BID CALCULATION '!I37</f>
        <v>0</v>
      </c>
      <c r="H13" s="36">
        <f>'BID CALCULATION '!J37</f>
        <v>0</v>
      </c>
    </row>
    <row r="14" spans="1:8" ht="20.149999999999999" customHeight="1" x14ac:dyDescent="0.35">
      <c r="A14" s="42" t="s">
        <v>76</v>
      </c>
      <c r="B14" s="27" t="s">
        <v>77</v>
      </c>
      <c r="C14" s="36">
        <f>'BID CALCULATION '!E39</f>
        <v>0</v>
      </c>
      <c r="D14" s="36">
        <f>'BID CALCULATION '!F39</f>
        <v>0</v>
      </c>
      <c r="E14" s="36">
        <f>'BID CALCULATION '!G39</f>
        <v>0</v>
      </c>
      <c r="F14" s="36">
        <f>'BID CALCULATION '!H39</f>
        <v>0</v>
      </c>
      <c r="G14" s="36">
        <f>'BID CALCULATION '!I39</f>
        <v>0</v>
      </c>
      <c r="H14" s="36">
        <f>'BID CALCULATION '!J39</f>
        <v>0</v>
      </c>
    </row>
    <row r="15" spans="1:8" x14ac:dyDescent="0.35">
      <c r="A15" s="186" t="s">
        <v>78</v>
      </c>
      <c r="B15" s="187"/>
      <c r="C15" s="41">
        <f>SUM(C10:C14)</f>
        <v>0</v>
      </c>
      <c r="D15" s="41">
        <f t="shared" ref="D15:H15" si="0">SUM(D10:D14)</f>
        <v>0</v>
      </c>
      <c r="E15" s="41">
        <f t="shared" si="0"/>
        <v>0</v>
      </c>
      <c r="F15" s="41">
        <f t="shared" si="0"/>
        <v>0</v>
      </c>
      <c r="G15" s="41">
        <f t="shared" si="0"/>
        <v>0</v>
      </c>
      <c r="H15" s="41">
        <f t="shared" si="0"/>
        <v>0</v>
      </c>
    </row>
  </sheetData>
  <mergeCells count="11">
    <mergeCell ref="C2:H2"/>
    <mergeCell ref="A15:B15"/>
    <mergeCell ref="C7:H8"/>
    <mergeCell ref="C6:F6"/>
    <mergeCell ref="G6:H6"/>
    <mergeCell ref="C3:F3"/>
    <mergeCell ref="G3:H3"/>
    <mergeCell ref="C4:F4"/>
    <mergeCell ref="G4:H4"/>
    <mergeCell ref="C5:F5"/>
    <mergeCell ref="G5:H5"/>
  </mergeCells>
  <phoneticPr fontId="15" type="noConversion"/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73847d-4e2d-4513-b7a2-e0d7c53ab0e0">JVJ45S77HCCX-133534766-383288</_dlc_DocId>
    <_dlc_DocIdUrl xmlns="0973847d-4e2d-4513-b7a2-e0d7c53ab0e0">
      <Url>https://nysemail.sharepoint.com/sites/healthcch/DCDPFiscal/_layouts/15/DocIdRedir.aspx?ID=JVJ45S77HCCX-133534766-383288</Url>
      <Description>JVJ45S77HCCX-133534766-383288</Description>
    </_dlc_DocIdUrl>
    <_ip_UnifiedCompliancePolicyUIAction xmlns="http://schemas.microsoft.com/sharepoint/v3" xsi:nil="true"/>
    <Bureau_x0020_Name xmlns="27edf8be-9715-4034-862a-deed080bb1fa">CHRDCDP</Bureau_x0020_Name>
    <TaxKeywordTaxHTField xmlns="0973847d-4e2d-4513-b7a2-e0d7c53ab0e0">
      <Terms xmlns="http://schemas.microsoft.com/office/infopath/2007/PartnerControls"/>
    </TaxKeywordTaxHTField>
    <TaxCatchAll xmlns="0973847d-4e2d-4513-b7a2-e0d7c53ab0e0" xsi:nil="true"/>
    <_ip_UnifiedCompliancePolicyProperties xmlns="http://schemas.microsoft.com/sharepoint/v3" xsi:nil="true"/>
    <Tags xmlns="27edf8be-9715-4034-862a-deed080bb1fa" xsi:nil="true"/>
    <Year xmlns="27edf8be-9715-4034-862a-deed080bb1fa">2016</Year>
    <Document_x0020_Type xmlns="27edf8be-9715-4034-862a-deed080bb1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4C859D40D0104CBF2170FC5FFD7194" ma:contentTypeVersion="118" ma:contentTypeDescription="Create a new document." ma:contentTypeScope="" ma:versionID="f63fa4de16d3f2f268506cfa1cf6eea3">
  <xsd:schema xmlns:xsd="http://www.w3.org/2001/XMLSchema" xmlns:xs="http://www.w3.org/2001/XMLSchema" xmlns:p="http://schemas.microsoft.com/office/2006/metadata/properties" xmlns:ns1="http://schemas.microsoft.com/sharepoint/v3" xmlns:ns2="0973847d-4e2d-4513-b7a2-e0d7c53ab0e0" xmlns:ns3="27edf8be-9715-4034-862a-deed080bb1fa" targetNamespace="http://schemas.microsoft.com/office/2006/metadata/properties" ma:root="true" ma:fieldsID="9d5f2f421fd90444816ede1cbdf548c7" ns1:_="" ns2:_="" ns3:_="">
    <xsd:import namespace="http://schemas.microsoft.com/sharepoint/v3"/>
    <xsd:import namespace="0973847d-4e2d-4513-b7a2-e0d7c53ab0e0"/>
    <xsd:import namespace="27edf8be-9715-4034-862a-deed080bb1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gs" minOccurs="0"/>
                <xsd:element ref="ns3:Bureau_x0020_Name"/>
                <xsd:element ref="ns3:Year" minOccurs="0"/>
                <xsd:element ref="ns2:TaxKeywordTaxHTField" minOccurs="0"/>
                <xsd:element ref="ns2:TaxCatchAll" minOccurs="0"/>
                <xsd:element ref="ns3:Document_x0020_Type" minOccurs="0"/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3847d-4e2d-4513-b7a2-e0d7c53ab0e0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d39e25b7-0a97-41c9-a156-d5f30623568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ffdbfc6f-0adb-4d40-894e-48240bdee478}" ma:internalName="TaxCatchAll" ma:showField="CatchAllData" ma:web="0973847d-4e2d-4513-b7a2-e0d7c53ab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df8be-9715-4034-862a-deed080bb1fa" elementFormDefault="qualified">
    <xsd:import namespace="http://schemas.microsoft.com/office/2006/documentManagement/types"/>
    <xsd:import namespace="http://schemas.microsoft.com/office/infopath/2007/PartnerControls"/>
    <xsd:element name="Tags" ma:index="7" nillable="true" ma:displayName="Tags" ma:format="Dropdown" ma:internalName="Tags" ma:readOnly="false">
      <xsd:simpleType>
        <xsd:restriction base="dms:Choice">
          <xsd:enumeration value="Agenda"/>
          <xsd:enumeration value="Article"/>
          <xsd:enumeration value="Audit"/>
          <xsd:enumeration value="B1184"/>
          <xsd:enumeration value="BRFSS"/>
          <xsd:enumeration value="Brief"/>
          <xsd:enumeration value="Budget"/>
          <xsd:enumeration value="CDC"/>
          <xsd:enumeration value="COLA"/>
          <xsd:enumeration value="Commissioner"/>
          <xsd:enumeration value="Contract"/>
          <xsd:enumeration value="Correspondence"/>
          <xsd:enumeration value="CRER"/>
          <xsd:enumeration value="Data Request"/>
          <xsd:enumeration value="Database/List"/>
          <xsd:enumeration value="Division Request"/>
          <xsd:enumeration value="Documentation"/>
          <xsd:enumeration value="ECU"/>
          <xsd:enumeration value="Emergency Contact Info"/>
          <xsd:enumeration value="Evaluation"/>
          <xsd:enumeration value="Executive Deputy Clearance"/>
          <xsd:enumeration value="Expenditure Plan"/>
          <xsd:enumeration value="FOIL"/>
          <xsd:enumeration value="Form"/>
          <xsd:enumeration value="Grants"/>
          <xsd:enumeration value="HRI"/>
          <xsd:enumeration value="IFA"/>
          <xsd:enumeration value="IFB"/>
          <xsd:enumeration value="Interview"/>
          <xsd:enumeration value="Inventory"/>
          <xsd:enumeration value="IRB"/>
          <xsd:enumeration value="LAO"/>
          <xsd:enumeration value="Manuscript"/>
          <xsd:enumeration value="Map"/>
          <xsd:enumeration value="Media/PR"/>
          <xsd:enumeration value="Meeting minutes"/>
          <xsd:enumeration value="Org Chart"/>
          <xsd:enumeration value="Personnel"/>
          <xsd:enumeration value="Personnel Evaluation"/>
          <xsd:enumeration value="Picture/Graphic"/>
          <xsd:enumeration value="Presentations"/>
          <xsd:enumeration value="Procurement"/>
          <xsd:enumeration value="Policy"/>
          <xsd:enumeration value="Purchasing"/>
          <xsd:enumeration value="Quality Improvement"/>
          <xsd:enumeration value="Recruitment"/>
          <xsd:enumeration value="Reference Manual"/>
          <xsd:enumeration value="Reports - General"/>
          <xsd:enumeration value="Reports - Monthly"/>
          <xsd:enumeration value="Reports - Quarterly"/>
          <xsd:enumeration value="Reports - Annual"/>
          <xsd:enumeration value="Reports - Weekly"/>
          <xsd:enumeration value="Resources"/>
          <xsd:enumeration value="RFA"/>
          <xsd:enumeration value="RFP"/>
          <xsd:enumeration value="Spreadsheet"/>
          <xsd:enumeration value="Survey"/>
          <xsd:enumeration value="Training"/>
          <xsd:enumeration value="Travel"/>
          <xsd:enumeration value="Voucher"/>
          <xsd:enumeration value="Webinar"/>
          <xsd:enumeration value="Workplan"/>
        </xsd:restriction>
      </xsd:simpleType>
    </xsd:element>
    <xsd:element name="Bureau_x0020_Name" ma:index="8" ma:displayName="Bureau Name" ma:default="CHRDCDP" ma:format="Dropdown" ma:internalName="Bureau_x0020_Name" ma:readOnly="false">
      <xsd:simpleType>
        <xsd:restriction base="dms:Choice">
          <xsd:enumeration value="CCHADMIN"/>
          <xsd:enumeration value="CHRBCCDP"/>
          <xsd:enumeration value="CHRBCDER"/>
          <xsd:enumeration value="CHRBCE"/>
          <xsd:enumeration value="CHRBCDC"/>
          <xsd:enumeration value="CHRDCDP"/>
          <xsd:enumeration value="CHRBTC"/>
          <xsd:enumeration value="DFHBDH"/>
          <xsd:enumeration value="DFHBEI"/>
          <xsd:enumeration value="DFHBMCH"/>
          <xsd:enumeration value="DFHDIV"/>
          <xsd:enumeration value="DFHOMD"/>
          <xsd:enumeration value="EPIBCDC"/>
          <xsd:enumeration value="EPIBHAI"/>
          <xsd:enumeration value="EPIDIV"/>
          <xsd:enumeration value="EPIIMM"/>
          <xsd:enumeration value="EPISTAT"/>
          <xsd:enumeration value="EPITB"/>
          <xsd:enumeration value="OPHEXEC"/>
          <xsd:enumeration value="OPHP"/>
          <xsd:enumeration value="CCHOIT"/>
          <xsd:enumeration value="PHIPMO"/>
        </xsd:restriction>
      </xsd:simpleType>
    </xsd:element>
    <xsd:element name="Year" ma:index="9" nillable="true" ma:displayName="Year" ma:default="2016" ma:format="Dropdown" ma:internalName="Year" ma:readOnly="false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</xsd:restriction>
      </xsd:simpleType>
    </xsd:element>
    <xsd:element name="Document_x0020_Type" ma:index="14" nillable="true" ma:displayName="Document Type" ma:format="Dropdown" ma:indexed="true" ma:internalName="Document_x0020_Type" ma:readOnly="false">
      <xsd:simpleType>
        <xsd:union memberTypes="dms:Text">
          <xsd:simpleType>
            <xsd:restriction base="dms:Choice">
              <xsd:enumeration value="Voucher Tracking BSROE"/>
              <xsd:enumeration value="Matrix"/>
            </xsd:restriction>
          </xsd:simpleType>
        </xsd:union>
      </xsd:simpleType>
    </xsd:element>
    <xsd:element name="MediaServiceMetadata" ma:index="2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MediaServiceAutoTags" ma:internalName="MediaServiceAutoTags" ma:readOnly="true">
      <xsd:simpleType>
        <xsd:restriction base="dms:Text"/>
      </xsd:simpleType>
    </xsd:element>
    <xsd:element name="MediaServiceOCR" ma:index="2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E69FD7-9DBC-44B5-92D2-EEE0274F04E1}">
  <ds:schemaRefs>
    <ds:schemaRef ds:uri="http://schemas.microsoft.com/office/2006/documentManagement/types"/>
    <ds:schemaRef ds:uri="http://schemas.openxmlformats.org/package/2006/metadata/core-properties"/>
    <ds:schemaRef ds:uri="0973847d-4e2d-4513-b7a2-e0d7c53ab0e0"/>
    <ds:schemaRef ds:uri="http://purl.org/dc/elements/1.1/"/>
    <ds:schemaRef ds:uri="http://schemas.microsoft.com/office/2006/metadata/properties"/>
    <ds:schemaRef ds:uri="http://schemas.microsoft.com/sharepoint/v3"/>
    <ds:schemaRef ds:uri="27edf8be-9715-4034-862a-deed080bb1f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9F6489-9F89-4420-B7D7-5E827C046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73847d-4e2d-4513-b7a2-e0d7c53ab0e0"/>
    <ds:schemaRef ds:uri="27edf8be-9715-4034-862a-deed080bb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F4AF7E-8EC3-45BC-B64A-004A8586B9B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9AB0020-5FC7-4FF6-9606-86FE4C5CBF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BID</vt:lpstr>
      <vt:lpstr>BID CALCULATION </vt:lpstr>
      <vt:lpstr>Summary of Project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 Revised 7.27.22</dc:title>
  <dc:subject/>
  <dc:creator>Ann</dc:creator>
  <cp:keywords/>
  <dc:description/>
  <cp:lastModifiedBy>Gronau, Donna (DOH)</cp:lastModifiedBy>
  <cp:revision/>
  <dcterms:created xsi:type="dcterms:W3CDTF">2020-12-21T18:04:53Z</dcterms:created>
  <dcterms:modified xsi:type="dcterms:W3CDTF">2022-07-27T20:36:04Z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0x010100B94C859D40D0104CBF2170FC5FFD7194</vt:lpwstr>
  </property>
  <property fmtid="{D5CDD505-2E9C-101B-9397-08002B2CF9AE}" pid="3" name="_dlc_DocIdItemGuid">
    <vt:lpwstr>49236aed-1989-4c32-ae26-a5f29d4cf33d</vt:lpwstr>
  </property>
  <property fmtid="{D5CDD505-2E9C-101B-9397-08002B2CF9AE}" pid="4" name="TaxKeyword">
    <vt:lpwstr/>
  </property>
</Properties>
</file>