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HIP\DHPCO\BIGA\DATA\MCSYS\MCSYS Reporting\2026 Monthly Reports\2026 Online Reports\June 2026\"/>
    </mc:Choice>
  </mc:AlternateContent>
  <xr:revisionPtr revIDLastSave="0" documentId="13_ncr:1_{E817389C-310E-4FED-B60D-0C5CEF0C4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4" r:id="rId4"/>
    <sheet name="HARP Table" sheetId="5" r:id="rId5"/>
  </sheets>
  <definedNames>
    <definedName name="_xlnm.Print_Titles" localSheetId="4">'HARP Table'!$1:$5</definedName>
    <definedName name="_xlnm.Print_Titles" localSheetId="2">'Managed Long Term Care Table'!$1:$5</definedName>
    <definedName name="_xlnm.Print_Titles" localSheetId="3">'Medicaid Advantage Plus Table'!$1:$5</definedName>
    <definedName name="_xlnm.Print_Titles" localSheetId="0">'Medicaid Managed Care Table'!$1:$6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6" i="5" l="1"/>
  <c r="E276" i="5"/>
  <c r="D276" i="5"/>
  <c r="C276" i="5"/>
  <c r="F275" i="5"/>
  <c r="E275" i="5"/>
  <c r="D275" i="5"/>
  <c r="C275" i="5"/>
  <c r="F274" i="5"/>
  <c r="E274" i="5"/>
  <c r="D274" i="5"/>
  <c r="C274" i="5"/>
  <c r="F272" i="5"/>
  <c r="E272" i="5"/>
  <c r="D272" i="5"/>
  <c r="C272" i="5"/>
  <c r="I17" i="5"/>
  <c r="C185" i="4"/>
  <c r="B35" i="2"/>
  <c r="E21" i="2"/>
  <c r="D21" i="2"/>
  <c r="C21" i="2"/>
  <c r="B21" i="2"/>
  <c r="J292" i="1"/>
  <c r="J291" i="1"/>
  <c r="J290" i="1"/>
  <c r="J289" i="1"/>
  <c r="J288" i="1"/>
  <c r="J287" i="1"/>
  <c r="J284" i="1"/>
  <c r="J283" i="1"/>
  <c r="J282" i="1"/>
  <c r="I279" i="1"/>
  <c r="H279" i="1"/>
  <c r="G279" i="1"/>
  <c r="F279" i="1"/>
  <c r="E279" i="1"/>
  <c r="D279" i="1"/>
  <c r="J278" i="1"/>
  <c r="J274" i="1"/>
  <c r="J269" i="1"/>
  <c r="J260" i="1"/>
  <c r="J255" i="1"/>
  <c r="J251" i="1"/>
  <c r="J246" i="1"/>
  <c r="J241" i="1"/>
  <c r="J238" i="1"/>
  <c r="J234" i="1"/>
  <c r="J230" i="1"/>
  <c r="J223" i="1"/>
  <c r="J221" i="1"/>
  <c r="J216" i="1"/>
  <c r="J214" i="1"/>
  <c r="J211" i="1"/>
  <c r="J206" i="1"/>
  <c r="J202" i="1"/>
  <c r="J198" i="1"/>
  <c r="J191" i="1"/>
  <c r="J186" i="1"/>
  <c r="J182" i="1"/>
  <c r="J179" i="1"/>
  <c r="J176" i="1"/>
  <c r="J170" i="1"/>
  <c r="J163" i="1"/>
  <c r="J157" i="1"/>
  <c r="J152" i="1"/>
  <c r="J147" i="1"/>
  <c r="J143" i="1"/>
  <c r="J135" i="1"/>
  <c r="J131" i="1"/>
  <c r="J125" i="1"/>
  <c r="J122" i="1"/>
  <c r="J116" i="1"/>
  <c r="J112" i="1"/>
  <c r="J108" i="1"/>
  <c r="J103" i="1"/>
  <c r="J100" i="1"/>
  <c r="J95" i="1"/>
  <c r="J89" i="1"/>
  <c r="J84" i="1"/>
  <c r="J80" i="1"/>
  <c r="J76" i="1"/>
  <c r="J69" i="1"/>
  <c r="J64" i="1"/>
  <c r="J62" i="1"/>
  <c r="J59" i="1"/>
  <c r="J54" i="1"/>
  <c r="J50" i="1"/>
  <c r="J46" i="1"/>
  <c r="J43" i="1"/>
  <c r="J38" i="1"/>
  <c r="J35" i="1"/>
  <c r="J31" i="1"/>
  <c r="J26" i="1"/>
  <c r="J22" i="1"/>
  <c r="J17" i="1"/>
  <c r="J279" i="1" s="1"/>
</calcChain>
</file>

<file path=xl/sharedStrings.xml><?xml version="1.0" encoding="utf-8"?>
<sst xmlns="http://schemas.openxmlformats.org/spreadsheetml/2006/main" count="1400" uniqueCount="225">
  <si>
    <t>TABLE IIa. RECIPIENTS ENROLLED IN MAINSTREAM MEDICAID MANAGED CARE BY COUNTY, PLAN,  AID CATEGORY, AND NYSoH</t>
  </si>
  <si>
    <t>NYS, June 2026</t>
  </si>
  <si>
    <t>WMS Enrollment</t>
  </si>
  <si>
    <t>REGION</t>
  </si>
  <si>
    <t>COUNTY</t>
  </si>
  <si>
    <t>PLAN NAME</t>
  </si>
  <si>
    <t>SNA HR &amp; MA-HR</t>
  </si>
  <si>
    <t>SSI &amp; MA-SSI</t>
  </si>
  <si>
    <t>TANF ADC &amp; MA-ADC</t>
  </si>
  <si>
    <t>WMS Total</t>
  </si>
  <si>
    <t>NYSOH</t>
  </si>
  <si>
    <t>MECM</t>
  </si>
  <si>
    <t>NEW YORK CITY</t>
  </si>
  <si>
    <t>AMIDA CARE SN</t>
  </si>
  <si>
    <t>ANTHEM BLUE CROSS AND BLUE SHIELD</t>
  </si>
  <si>
    <t>FIDELIS CARE</t>
  </si>
  <si>
    <t>HEALTHFIRST PHSP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</si>
  <si>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</si>
  <si>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</si>
  <si>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</si>
  <si>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</si>
  <si>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</si>
  <si>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</si>
  <si>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NEW YORK CITY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</si>
  <si>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</si>
  <si>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</si>
  <si>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</si>
  <si>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</si>
  <si>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</si>
  <si>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</si>
  <si>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</si>
  <si>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HIGHMARK WESTERN AND NORTHEASTERN NEW YORK INC.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</si>
  <si>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</si>
  <si>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</si>
  <si>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</si>
  <si>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</si>
  <si>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</si>
  <si>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</si>
  <si>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</si>
  <si>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</si>
  <si>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</si>
  <si>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</si>
  <si>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</si>
  <si>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</si>
  <si>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</si>
  <si>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</si>
  <si>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</si>
  <si>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</si>
  <si>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</si>
  <si>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</si>
  <si>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</si>
  <si>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</si>
  <si>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</si>
  <si>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</si>
  <si>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</si>
  <si>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</si>
  <si>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</si>
  <si>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</si>
  <si>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</si>
  <si>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</si>
  <si>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</si>
  <si>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</si>
  <si>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</si>
  <si>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</si>
  <si>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</si>
  <si>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</si>
  <si>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</si>
  <si>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</si>
  <si>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</si>
  <si>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</si>
  <si>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</si>
  <si>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</si>
  <si>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</si>
  <si>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</si>
  <si>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</si>
  <si>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</si>
  <si>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</si>
  <si>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</si>
  <si>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</si>
  <si>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</si>
  <si>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</si>
  <si>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</si>
  <si>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</si>
  <si>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</si>
  <si>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</si>
  <si>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</si>
  <si>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</si>
  <si>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</si>
  <si>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</si>
  <si>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</si>
  <si>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</si>
  <si>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</si>
  <si>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</si>
  <si>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</si>
  <si>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</si>
  <si>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</si>
  <si>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</si>
  <si>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</si>
  <si>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</si>
  <si>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</si>
  <si>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</si>
  <si>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</si>
  <si>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</si>
  <si>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</si>
  <si>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</si>
  <si>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</si>
  <si>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</si>
  <si>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</si>
  <si>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</si>
  <si>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</si>
  <si>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</si>
  <si>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</si>
  <si>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</si>
  <si>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</si>
  <si>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</si>
  <si>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</si>
  <si>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</si>
  <si>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</si>
  <si>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</si>
  <si>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</si>
  <si>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</si>
  <si>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</si>
  <si>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</si>
  <si>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</si>
  <si>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</si>
  <si>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</si>
  <si>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</si>
  <si>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</si>
  <si>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</si>
  <si>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</si>
  <si>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</si>
  <si>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</si>
  <si>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</si>
  <si>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</si>
  <si>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</si>
  <si>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</si>
  <si>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</si>
  <si>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</si>
  <si>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</si>
  <si>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</si>
  <si>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</si>
  <si>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</si>
  <si>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</si>
  <si>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</si>
  <si>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</si>
  <si>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BRONX</t>
  </si>
  <si>
    <t>BROOKLYN</t>
  </si>
  <si>
    <t>MANHATTAN</t>
  </si>
  <si>
    <t>QUEENS</t>
  </si>
  <si>
    <t>STATEN ISLAND</t>
  </si>
  <si>
    <t>NEW YORK CITY TOTAL</t>
  </si>
  <si>
    <t>TABLE IIb. MEDICAID MANAGED CARE ENROLLMENT INCLUDING NEW YORK STATE OF HEALTH MEDICAID ENROLLMENT</t>
  </si>
  <si>
    <t>Plan Name</t>
  </si>
  <si>
    <t>WMS</t>
  </si>
  <si>
    <t>Integrated Benefits for Duals</t>
  </si>
  <si>
    <t>IBD Members</t>
  </si>
  <si>
    <t>NY QUALITY HEALTHCARE CORP</t>
  </si>
  <si>
    <t xml:space="preserve"> TABLE IIIa. MANAGED LONG TERM CARE ENROLLMENT BY PLAN, COUNTY, AND PROGRAM</t>
  </si>
  <si>
    <t>Plan Type</t>
  </si>
  <si>
    <t>County</t>
  </si>
  <si>
    <t>June 2026</t>
  </si>
  <si>
    <t>MLTC PACE</t>
  </si>
  <si>
    <t>ARCHCARE</t>
  </si>
  <si>
    <t>ARCHCARE Total</t>
  </si>
  <si>
    <t>CENTERLIGHT HEALTHCARE PACE</t>
  </si>
  <si>
    <t>CENTERLIGHT HEALTHCARE PACE Total</t>
  </si>
  <si>
    <t>CHS BUFFALO LIFE</t>
  </si>
  <si>
    <t>CHS BUFFALO LIFE Total</t>
  </si>
  <si>
    <t>COMPLETE SENIOR CARE</t>
  </si>
  <si>
    <t>COMPLETE SENIOR CARE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</si>
  <si>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</si>
  <si>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</si>
  <si>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</si>
  <si>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</si>
  <si>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</si>
  <si>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</si>
  <si>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AT HUDSON HEADWATERS, INC.</t>
  </si>
  <si>
    <t>PACE AT HUDSON HEADWATERS, INC.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</si>
  <si>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</si>
  <si>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</si>
  <si>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</si>
  <si>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</si>
  <si>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</si>
  <si>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</si>
  <si>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</si>
  <si>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</si>
  <si>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ANTHEM BLUE CROSS AND BLUE SHIELD Total</t>
  </si>
  <si>
    <t>ELDERPLAN</t>
  </si>
  <si>
    <t>ELDERPLAN Total</t>
  </si>
  <si>
    <t>ELDERSERVE</t>
  </si>
  <si>
    <t>ELDERSERVE Total</t>
  </si>
  <si>
    <t>FIDELIS CARE Total</t>
  </si>
  <si>
    <t>HAMASPIK CHOICE</t>
  </si>
  <si>
    <t>HAMASPIK CHOICE Total</t>
  </si>
  <si>
    <t>HEALTHFIRST PHSP Total</t>
  </si>
  <si>
    <t>METROPLUS HEALTH PLAN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</si>
  <si>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</si>
  <si>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</si>
  <si>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</si>
  <si>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</si>
  <si>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</si>
  <si>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</si>
  <si>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</si>
  <si>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</si>
  <si>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WELLPOINT OF NY, LLC</t>
  </si>
  <si>
    <t>WELLPOINT OF NY, LLC Total</t>
  </si>
  <si>
    <t>MLTC PARTIAL Total</t>
  </si>
  <si>
    <t>Table Va. MEDICAID ADVANTAGE PLUS ENROLLMENT REPORT BY COUNTY AND PLAN</t>
  </si>
  <si>
    <t>TOTAL ENROLLED</t>
  </si>
  <si>
    <t>HAMASPIK INC</t>
  </si>
  <si>
    <t>HEALTHFIRST HEALTH PLAN</t>
  </si>
  <si>
    <t>METROPLUS ULTRACARE MAP</t>
  </si>
  <si>
    <t>TABLE VIIIa. HEALTH AND RECOVERY PLAN ENROLLMENT BY COUNTY AND PLAN</t>
  </si>
  <si>
    <t>WMS ENROLLMENT</t>
  </si>
  <si>
    <t>NYSOH ENROLLMENT</t>
  </si>
  <si>
    <t>MECM ENROLLMENT</t>
  </si>
  <si>
    <t>TOTAL ENROLLMENT</t>
  </si>
  <si>
    <t>Total</t>
  </si>
  <si>
    <t xml:space="preserve">WMS </t>
  </si>
  <si>
    <t xml:space="preserve">NYSOH </t>
  </si>
  <si>
    <t xml:space="preserve">MECM </t>
  </si>
  <si>
    <t xml:space="preserve">TOTAL </t>
  </si>
  <si>
    <t>STATE TOTAL</t>
  </si>
  <si>
    <t>State Total</t>
  </si>
  <si>
    <t>StateTotal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</si>
</sst>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3" fontId="0" fillId="0" borderId="8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3" fontId="1" fillId="2" borderId="8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8" xfId="0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3" fontId="1" fillId="0" borderId="8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3" fontId="1" fillId="2" borderId="8" xfId="0" applyNumberFormat="1" applyFont="1" applyFill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2"/>
  <sheetViews>
    <sheetView showGridLines="0" tabSelected="1" zoomScaleNormal="100" workbookViewId="0">
      <selection activeCell="N6" sqref="N6"/>
    </sheetView>
  </sheetViews>
  <sheetFormatPr defaultRowHeight="15" x14ac:dyDescent="0.25"/>
  <cols>
    <col min="1" max="1" width="18.7109375" customWidth="1"/>
    <col min="2" max="2" width="20.85546875" bestFit="1" customWidth="1"/>
    <col min="3" max="3" width="54.7109375" customWidth="1"/>
    <col min="4" max="6" width="20.7109375" customWidth="1"/>
    <col min="7" max="10" width="15.7109375" customWidth="1"/>
  </cols>
  <sheetData>
    <row r="1" spans="1:10" x14ac:dyDescent="0.25">
      <c r="A1" s="28" t="s">
        <v>0</v>
      </c>
      <c r="B1" s="28"/>
      <c r="C1" s="28"/>
      <c r="D1" s="28"/>
      <c r="E1" s="28"/>
      <c r="F1" s="28"/>
    </row>
    <row r="4" spans="1:10" x14ac:dyDescent="0.25">
      <c r="A4" s="1" t="s">
        <v>1</v>
      </c>
    </row>
    <row r="5" spans="1:10" x14ac:dyDescent="0.25">
      <c r="A5" s="2"/>
      <c r="B5" s="3"/>
      <c r="C5" s="3"/>
      <c r="D5" s="29" t="s">
        <v>2</v>
      </c>
      <c r="E5" s="29"/>
      <c r="F5" s="29"/>
      <c r="G5" s="3"/>
      <c r="H5" s="3"/>
      <c r="I5" s="3"/>
      <c r="J5" s="4"/>
    </row>
    <row r="6" spans="1:10" x14ac:dyDescent="0.25">
      <c r="A6" s="5" t="s">
        <v>3</v>
      </c>
      <c r="B6" s="6" t="s">
        <v>4</v>
      </c>
      <c r="C6" s="6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8" t="s">
        <v>223</v>
      </c>
    </row>
    <row r="7" spans="1:10" x14ac:dyDescent="0.25">
      <c r="A7" s="9" t="s">
        <v>12</v>
      </c>
      <c r="B7" s="9" t="s">
        <v>12</v>
      </c>
      <c r="C7" s="10" t="s">
        <v>13</v>
      </c>
      <c r="D7" s="11">
        <v>4732</v>
      </c>
      <c r="E7" s="11">
        <v>1574</v>
      </c>
      <c r="F7" s="11">
        <v>277</v>
      </c>
      <c r="G7" s="11">
        <v>6583</v>
      </c>
      <c r="H7" s="11">
        <v>2479</v>
      </c>
      <c r="I7" s="11">
        <v>1</v>
      </c>
      <c r="J7" s="11">
        <v>9063</v>
      </c>
    </row>
    <row r="8" spans="1:10" x14ac:dyDescent="0.25">
      <c r="A8" s="9"/>
      <c r="B8" s="9"/>
      <c r="C8" s="10" t="s">
        <v>14</v>
      </c>
      <c r="D8" s="11">
        <v>17286</v>
      </c>
      <c r="E8" s="11">
        <v>12995</v>
      </c>
      <c r="F8" s="11">
        <v>31821</v>
      </c>
      <c r="G8" s="11">
        <v>62102</v>
      </c>
      <c r="H8" s="11">
        <v>202877</v>
      </c>
      <c r="I8" s="11">
        <v>2083</v>
      </c>
      <c r="J8" s="11">
        <v>267062</v>
      </c>
    </row>
    <row r="9" spans="1:10" x14ac:dyDescent="0.25">
      <c r="A9" s="9"/>
      <c r="B9" s="9"/>
      <c r="C9" s="10" t="s">
        <v>15</v>
      </c>
      <c r="D9" s="11">
        <v>30609</v>
      </c>
      <c r="E9" s="11">
        <v>24685</v>
      </c>
      <c r="F9" s="11">
        <v>58147</v>
      </c>
      <c r="G9" s="11">
        <v>113441</v>
      </c>
      <c r="H9" s="11">
        <v>421154</v>
      </c>
      <c r="I9" s="11">
        <v>3145</v>
      </c>
      <c r="J9" s="11">
        <v>537740</v>
      </c>
    </row>
    <row r="10" spans="1:10" x14ac:dyDescent="0.25">
      <c r="A10" s="9"/>
      <c r="B10" s="9"/>
      <c r="C10" s="10" t="s">
        <v>16</v>
      </c>
      <c r="D10" s="11">
        <v>67271</v>
      </c>
      <c r="E10" s="11">
        <v>51610</v>
      </c>
      <c r="F10" s="11">
        <v>126844</v>
      </c>
      <c r="G10" s="11">
        <v>245725</v>
      </c>
      <c r="H10" s="11">
        <v>678285</v>
      </c>
      <c r="I10" s="11">
        <v>8123</v>
      </c>
      <c r="J10" s="11">
        <v>932133</v>
      </c>
    </row>
    <row r="11" spans="1:10" x14ac:dyDescent="0.25">
      <c r="A11" s="9"/>
      <c r="B11" s="9"/>
      <c r="C11" s="10" t="s">
        <v>17</v>
      </c>
      <c r="D11" s="11">
        <v>9842</v>
      </c>
      <c r="E11" s="11">
        <v>5699</v>
      </c>
      <c r="F11" s="11">
        <v>13891</v>
      </c>
      <c r="G11" s="11">
        <v>29432</v>
      </c>
      <c r="H11" s="11">
        <v>61501</v>
      </c>
      <c r="I11" s="11">
        <v>1446</v>
      </c>
      <c r="J11" s="11">
        <v>92379</v>
      </c>
    </row>
    <row r="12" spans="1:10" x14ac:dyDescent="0.25">
      <c r="A12" s="9"/>
      <c r="B12" s="9"/>
      <c r="C12" s="10" t="s">
        <v>18</v>
      </c>
      <c r="D12" s="11">
        <v>26761</v>
      </c>
      <c r="E12" s="11">
        <v>16089</v>
      </c>
      <c r="F12" s="11">
        <v>53698</v>
      </c>
      <c r="G12" s="11">
        <v>96548</v>
      </c>
      <c r="H12" s="11">
        <v>281746</v>
      </c>
      <c r="I12" s="11">
        <v>3345</v>
      </c>
      <c r="J12" s="11">
        <v>381639</v>
      </c>
    </row>
    <row r="13" spans="1:10" x14ac:dyDescent="0.25">
      <c r="A13" s="9"/>
      <c r="B13" s="9"/>
      <c r="C13" s="10" t="s">
        <v>19</v>
      </c>
      <c r="D13" s="11">
        <v>2376</v>
      </c>
      <c r="E13" s="11">
        <v>989</v>
      </c>
      <c r="F13" s="11">
        <v>759</v>
      </c>
      <c r="G13" s="11">
        <v>4124</v>
      </c>
      <c r="H13" s="11">
        <v>767</v>
      </c>
      <c r="I13" s="11">
        <v>7</v>
      </c>
      <c r="J13" s="11">
        <v>4898</v>
      </c>
    </row>
    <row r="14" spans="1:10" x14ac:dyDescent="0.25">
      <c r="A14" s="9"/>
      <c r="B14" s="9"/>
      <c r="C14" s="10" t="s">
        <v>20</v>
      </c>
      <c r="D14" s="11">
        <v>10205</v>
      </c>
      <c r="E14" s="11">
        <v>5511</v>
      </c>
      <c r="F14" s="11">
        <v>15763</v>
      </c>
      <c r="G14" s="11">
        <v>31479</v>
      </c>
      <c r="H14" s="11">
        <v>58868</v>
      </c>
      <c r="I14" s="11">
        <v>1098</v>
      </c>
      <c r="J14" s="11">
        <v>91445</v>
      </c>
    </row>
    <row r="15" spans="1:10" x14ac:dyDescent="0.25">
      <c r="A15" s="9"/>
      <c r="B15" s="9"/>
      <c r="C15" s="10" t="s">
        <v>21</v>
      </c>
      <c r="D15" s="11">
        <v>9436</v>
      </c>
      <c r="E15" s="11">
        <v>6746</v>
      </c>
      <c r="F15" s="11">
        <v>15497</v>
      </c>
      <c r="G15" s="11">
        <v>31679</v>
      </c>
      <c r="H15" s="11">
        <v>84582</v>
      </c>
      <c r="I15" s="11">
        <v>2045</v>
      </c>
      <c r="J15" s="11">
        <v>118306</v>
      </c>
    </row>
    <row r="16" spans="1:10" x14ac:dyDescent="0.25">
      <c r="A16" s="9"/>
      <c r="B16" s="9"/>
      <c r="C16" s="10" t="s">
        <v>22</v>
      </c>
      <c r="D16" s="11">
        <v>1627</v>
      </c>
      <c r="E16" s="11">
        <v>1089</v>
      </c>
      <c r="F16" s="11">
        <v>547</v>
      </c>
      <c r="G16" s="11">
        <v>3263</v>
      </c>
      <c r="H16" s="11">
        <v>446</v>
      </c>
      <c r="I16" s="11">
        <v>8</v>
      </c>
      <c r="J16" s="11">
        <v>3717</v>
      </c>
    </row>
    <row r="17" spans="1:10" x14ac:dyDescent="0.25">
      <c r="A17" s="12"/>
      <c r="B17" s="12" t="s">
        <v>23</v>
      </c>
      <c r="C17" s="13" t="s">
        <v>24</v>
      </c>
      <c r="D17" s="14">
        <v>180145</v>
      </c>
      <c r="E17" s="14">
        <v>126987</v>
      </c>
      <c r="F17" s="14">
        <v>317244</v>
      </c>
      <c r="G17" s="14">
        <v>624376</v>
      </c>
      <c r="H17" s="14">
        <v>1792705</v>
      </c>
      <c r="I17" s="14">
        <v>21301</v>
      </c>
      <c r="J17" s="14">
        <f>SUM(G17:I17)</f>
        <v>2438382</v>
      </c>
    </row>
    <row r="18" spans="1:10" x14ac:dyDescent="0.25">
      <c r="A18" s="9" t="s">
        <v>25</v>
      </c>
      <c r="B18" s="9" t="s">
        <v>26</v>
      </c>
      <c r="C18" s="10" t="s">
        <v>27</v>
      </c>
      <c r="D18" s="11">
        <v>237</v>
      </c>
      <c r="E18" s="11">
        <v>1847</v>
      </c>
      <c r="F18" s="11">
        <v>1694</v>
      </c>
      <c r="G18" s="11">
        <v>3778</v>
      </c>
      <c r="H18" s="11">
        <v>20481</v>
      </c>
      <c r="I18" s="11">
        <v>125</v>
      </c>
      <c r="J18" s="11">
        <v>24384</v>
      </c>
    </row>
    <row r="19" spans="1:10" x14ac:dyDescent="0.25">
      <c r="A19" s="9"/>
      <c r="B19" s="9"/>
      <c r="C19" s="10" t="s">
        <v>15</v>
      </c>
      <c r="D19" s="11">
        <v>175</v>
      </c>
      <c r="E19" s="11">
        <v>1050</v>
      </c>
      <c r="F19" s="11">
        <v>943</v>
      </c>
      <c r="G19" s="11">
        <v>2168</v>
      </c>
      <c r="H19" s="11">
        <v>14905</v>
      </c>
      <c r="I19" s="11">
        <v>100</v>
      </c>
      <c r="J19" s="11">
        <v>17173</v>
      </c>
    </row>
    <row r="20" spans="1:10" x14ac:dyDescent="0.25">
      <c r="A20" s="9"/>
      <c r="B20" s="9"/>
      <c r="C20" s="10" t="s">
        <v>28</v>
      </c>
      <c r="D20" s="11">
        <v>54</v>
      </c>
      <c r="E20" s="11">
        <v>245</v>
      </c>
      <c r="F20" s="11">
        <v>204</v>
      </c>
      <c r="G20" s="11">
        <v>503</v>
      </c>
      <c r="H20" s="11">
        <v>3462</v>
      </c>
      <c r="I20" s="11">
        <v>29</v>
      </c>
      <c r="J20" s="11">
        <v>3994</v>
      </c>
    </row>
    <row r="21" spans="1:10" x14ac:dyDescent="0.25">
      <c r="A21" s="9"/>
      <c r="B21" s="9"/>
      <c r="C21" s="10" t="s">
        <v>21</v>
      </c>
      <c r="D21" s="11">
        <v>40</v>
      </c>
      <c r="E21" s="11">
        <v>129</v>
      </c>
      <c r="F21" s="11">
        <v>97</v>
      </c>
      <c r="G21" s="11">
        <v>266</v>
      </c>
      <c r="H21" s="11">
        <v>996</v>
      </c>
      <c r="I21" s="11">
        <v>39</v>
      </c>
      <c r="J21" s="11">
        <v>1301</v>
      </c>
    </row>
    <row r="22" spans="1:10" x14ac:dyDescent="0.25">
      <c r="A22" s="12"/>
      <c r="B22" s="12" t="s">
        <v>29</v>
      </c>
      <c r="C22" s="13" t="s">
        <v>24</v>
      </c>
      <c r="D22" s="14">
        <v>506</v>
      </c>
      <c r="E22" s="14">
        <v>3271</v>
      </c>
      <c r="F22" s="14">
        <v>2938</v>
      </c>
      <c r="G22" s="14">
        <v>6715</v>
      </c>
      <c r="H22" s="14">
        <v>39844</v>
      </c>
      <c r="I22" s="14">
        <v>293</v>
      </c>
      <c r="J22" s="14">
        <f>SUM(G22:I22)</f>
        <v>46852</v>
      </c>
    </row>
    <row r="23" spans="1:10" x14ac:dyDescent="0.25">
      <c r="A23" s="9"/>
      <c r="B23" s="9" t="s">
        <v>30</v>
      </c>
      <c r="C23" s="10" t="s">
        <v>15</v>
      </c>
      <c r="D23" s="11">
        <v>48</v>
      </c>
      <c r="E23" s="11">
        <v>276</v>
      </c>
      <c r="F23" s="11">
        <v>225</v>
      </c>
      <c r="G23" s="11">
        <v>549</v>
      </c>
      <c r="H23" s="11">
        <v>3534</v>
      </c>
      <c r="I23" s="11">
        <v>10</v>
      </c>
      <c r="J23" s="11">
        <v>4093</v>
      </c>
    </row>
    <row r="24" spans="1:10" x14ac:dyDescent="0.25">
      <c r="A24" s="9"/>
      <c r="B24" s="9"/>
      <c r="C24" s="10" t="s">
        <v>31</v>
      </c>
      <c r="D24" s="11">
        <v>13</v>
      </c>
      <c r="E24" s="11">
        <v>152</v>
      </c>
      <c r="F24" s="11">
        <v>71</v>
      </c>
      <c r="G24" s="11">
        <v>236</v>
      </c>
      <c r="H24" s="11">
        <v>1871</v>
      </c>
      <c r="I24" s="11">
        <v>6</v>
      </c>
      <c r="J24" s="11">
        <v>2113</v>
      </c>
    </row>
    <row r="25" spans="1:10" x14ac:dyDescent="0.25">
      <c r="A25" s="9"/>
      <c r="B25" s="9"/>
      <c r="C25" s="10" t="s">
        <v>20</v>
      </c>
      <c r="D25" s="11">
        <v>13</v>
      </c>
      <c r="E25" s="11">
        <v>119</v>
      </c>
      <c r="F25" s="11">
        <v>69</v>
      </c>
      <c r="G25" s="11">
        <v>201</v>
      </c>
      <c r="H25" s="11">
        <v>1092</v>
      </c>
      <c r="I25" s="11">
        <v>1</v>
      </c>
      <c r="J25" s="11">
        <v>1294</v>
      </c>
    </row>
    <row r="26" spans="1:10" x14ac:dyDescent="0.25">
      <c r="A26" s="12"/>
      <c r="B26" s="12" t="s">
        <v>32</v>
      </c>
      <c r="C26" s="13" t="s">
        <v>24</v>
      </c>
      <c r="D26" s="14">
        <v>74</v>
      </c>
      <c r="E26" s="14">
        <v>547</v>
      </c>
      <c r="F26" s="14">
        <v>365</v>
      </c>
      <c r="G26" s="14">
        <v>986</v>
      </c>
      <c r="H26" s="14">
        <v>6497</v>
      </c>
      <c r="I26" s="14">
        <v>17</v>
      </c>
      <c r="J26" s="14">
        <f>SUM(G26:I26)</f>
        <v>7500</v>
      </c>
    </row>
    <row r="27" spans="1:10" x14ac:dyDescent="0.25">
      <c r="A27" s="9"/>
      <c r="B27" s="9" t="s">
        <v>33</v>
      </c>
      <c r="C27" s="10" t="s">
        <v>34</v>
      </c>
      <c r="D27" s="11">
        <v>341</v>
      </c>
      <c r="E27" s="11">
        <v>1716</v>
      </c>
      <c r="F27" s="11">
        <v>1464</v>
      </c>
      <c r="G27" s="11">
        <v>3521</v>
      </c>
      <c r="H27" s="11">
        <v>16367</v>
      </c>
      <c r="I27" s="11">
        <v>67</v>
      </c>
      <c r="J27" s="11">
        <v>19955</v>
      </c>
    </row>
    <row r="28" spans="1:10" x14ac:dyDescent="0.25">
      <c r="A28" s="9"/>
      <c r="B28" s="9"/>
      <c r="C28" s="10" t="s">
        <v>15</v>
      </c>
      <c r="D28" s="11">
        <v>344</v>
      </c>
      <c r="E28" s="11">
        <v>967</v>
      </c>
      <c r="F28" s="11">
        <v>952</v>
      </c>
      <c r="G28" s="11">
        <v>2263</v>
      </c>
      <c r="H28" s="11">
        <v>10057</v>
      </c>
      <c r="I28" s="11">
        <v>42</v>
      </c>
      <c r="J28" s="11">
        <v>12362</v>
      </c>
    </row>
    <row r="29" spans="1:10" x14ac:dyDescent="0.25">
      <c r="A29" s="9"/>
      <c r="B29" s="9"/>
      <c r="C29" s="10" t="s">
        <v>20</v>
      </c>
      <c r="D29" s="11">
        <v>46</v>
      </c>
      <c r="E29" s="11">
        <v>70</v>
      </c>
      <c r="F29" s="11">
        <v>69</v>
      </c>
      <c r="G29" s="11">
        <v>185</v>
      </c>
      <c r="H29" s="11">
        <v>553</v>
      </c>
      <c r="I29" s="11">
        <v>2</v>
      </c>
      <c r="J29" s="11">
        <v>740</v>
      </c>
    </row>
    <row r="30" spans="1:10" x14ac:dyDescent="0.25">
      <c r="A30" s="9"/>
      <c r="B30" s="9"/>
      <c r="C30" s="10" t="s">
        <v>21</v>
      </c>
      <c r="D30" s="11">
        <v>96</v>
      </c>
      <c r="E30" s="11">
        <v>302</v>
      </c>
      <c r="F30" s="11">
        <v>236</v>
      </c>
      <c r="G30" s="11">
        <v>634</v>
      </c>
      <c r="H30" s="11">
        <v>2078</v>
      </c>
      <c r="I30" s="11">
        <v>48</v>
      </c>
      <c r="J30" s="11">
        <v>2760</v>
      </c>
    </row>
    <row r="31" spans="1:10" x14ac:dyDescent="0.25">
      <c r="A31" s="12"/>
      <c r="B31" s="12" t="s">
        <v>35</v>
      </c>
      <c r="C31" s="13" t="s">
        <v>24</v>
      </c>
      <c r="D31" s="14">
        <v>827</v>
      </c>
      <c r="E31" s="14">
        <v>3055</v>
      </c>
      <c r="F31" s="14">
        <v>2721</v>
      </c>
      <c r="G31" s="14">
        <v>6603</v>
      </c>
      <c r="H31" s="14">
        <v>29055</v>
      </c>
      <c r="I31" s="14">
        <v>159</v>
      </c>
      <c r="J31" s="14">
        <f>SUM(G31:I31)</f>
        <v>35817</v>
      </c>
    </row>
    <row r="32" spans="1:10" x14ac:dyDescent="0.25">
      <c r="A32" s="9"/>
      <c r="B32" s="9" t="s">
        <v>36</v>
      </c>
      <c r="C32" s="10" t="s">
        <v>15</v>
      </c>
      <c r="D32" s="11">
        <v>156</v>
      </c>
      <c r="E32" s="11">
        <v>516</v>
      </c>
      <c r="F32" s="11">
        <v>597</v>
      </c>
      <c r="G32" s="11">
        <v>1269</v>
      </c>
      <c r="H32" s="11">
        <v>6651</v>
      </c>
      <c r="I32" s="11">
        <v>21</v>
      </c>
      <c r="J32" s="11">
        <v>7941</v>
      </c>
    </row>
    <row r="33" spans="1:10" x14ac:dyDescent="0.25">
      <c r="A33" s="9"/>
      <c r="B33" s="9"/>
      <c r="C33" s="10" t="s">
        <v>31</v>
      </c>
      <c r="D33" s="11">
        <v>78</v>
      </c>
      <c r="E33" s="11">
        <v>240</v>
      </c>
      <c r="F33" s="11">
        <v>169</v>
      </c>
      <c r="G33" s="11">
        <v>487</v>
      </c>
      <c r="H33" s="11">
        <v>3174</v>
      </c>
      <c r="I33" s="11">
        <v>14</v>
      </c>
      <c r="J33" s="11">
        <v>3675</v>
      </c>
    </row>
    <row r="34" spans="1:10" x14ac:dyDescent="0.25">
      <c r="A34" s="9"/>
      <c r="B34" s="9"/>
      <c r="C34" s="10" t="s">
        <v>20</v>
      </c>
      <c r="D34" s="11">
        <v>46</v>
      </c>
      <c r="E34" s="11">
        <v>122</v>
      </c>
      <c r="F34" s="11">
        <v>138</v>
      </c>
      <c r="G34" s="11">
        <v>306</v>
      </c>
      <c r="H34" s="11">
        <v>2200</v>
      </c>
      <c r="I34" s="11">
        <v>2</v>
      </c>
      <c r="J34" s="11">
        <v>2508</v>
      </c>
    </row>
    <row r="35" spans="1:10" x14ac:dyDescent="0.25">
      <c r="A35" s="12"/>
      <c r="B35" s="12" t="s">
        <v>37</v>
      </c>
      <c r="C35" s="13" t="s">
        <v>24</v>
      </c>
      <c r="D35" s="14">
        <v>280</v>
      </c>
      <c r="E35" s="14">
        <v>878</v>
      </c>
      <c r="F35" s="14">
        <v>904</v>
      </c>
      <c r="G35" s="14">
        <v>2062</v>
      </c>
      <c r="H35" s="14">
        <v>12025</v>
      </c>
      <c r="I35" s="14">
        <v>37</v>
      </c>
      <c r="J35" s="14">
        <f>SUM(G35:I35)</f>
        <v>14124</v>
      </c>
    </row>
    <row r="36" spans="1:10" x14ac:dyDescent="0.25">
      <c r="A36" s="9"/>
      <c r="B36" s="9" t="s">
        <v>38</v>
      </c>
      <c r="C36" s="10" t="s">
        <v>15</v>
      </c>
      <c r="D36" s="11">
        <v>158</v>
      </c>
      <c r="E36" s="11">
        <v>602</v>
      </c>
      <c r="F36" s="11">
        <v>695</v>
      </c>
      <c r="G36" s="11">
        <v>1455</v>
      </c>
      <c r="H36" s="11">
        <v>8967</v>
      </c>
      <c r="I36" s="11">
        <v>23</v>
      </c>
      <c r="J36" s="11">
        <v>10445</v>
      </c>
    </row>
    <row r="37" spans="1:10" x14ac:dyDescent="0.25">
      <c r="A37" s="9"/>
      <c r="B37" s="9"/>
      <c r="C37" s="10" t="s">
        <v>21</v>
      </c>
      <c r="D37" s="11">
        <v>25</v>
      </c>
      <c r="E37" s="11">
        <v>126</v>
      </c>
      <c r="F37" s="11">
        <v>125</v>
      </c>
      <c r="G37" s="11">
        <v>276</v>
      </c>
      <c r="H37" s="11">
        <v>1164</v>
      </c>
      <c r="I37" s="11">
        <v>23</v>
      </c>
      <c r="J37" s="11">
        <v>1463</v>
      </c>
    </row>
    <row r="38" spans="1:10" x14ac:dyDescent="0.25">
      <c r="A38" s="12"/>
      <c r="B38" s="12" t="s">
        <v>39</v>
      </c>
      <c r="C38" s="13" t="s">
        <v>24</v>
      </c>
      <c r="D38" s="14">
        <v>183</v>
      </c>
      <c r="E38" s="14">
        <v>728</v>
      </c>
      <c r="F38" s="14">
        <v>820</v>
      </c>
      <c r="G38" s="14">
        <v>1731</v>
      </c>
      <c r="H38" s="14">
        <v>10131</v>
      </c>
      <c r="I38" s="14">
        <v>46</v>
      </c>
      <c r="J38" s="14">
        <f>SUM(G38:I38)</f>
        <v>11908</v>
      </c>
    </row>
    <row r="39" spans="1:10" x14ac:dyDescent="0.25">
      <c r="A39" s="9"/>
      <c r="B39" s="9" t="s">
        <v>40</v>
      </c>
      <c r="C39" s="10" t="s">
        <v>15</v>
      </c>
      <c r="D39" s="11">
        <v>673</v>
      </c>
      <c r="E39" s="11">
        <v>1350</v>
      </c>
      <c r="F39" s="11">
        <v>2491</v>
      </c>
      <c r="G39" s="11">
        <v>4514</v>
      </c>
      <c r="H39" s="11">
        <v>14859</v>
      </c>
      <c r="I39" s="11">
        <v>26</v>
      </c>
      <c r="J39" s="11">
        <v>19399</v>
      </c>
    </row>
    <row r="40" spans="1:10" x14ac:dyDescent="0.25">
      <c r="A40" s="9"/>
      <c r="B40" s="9"/>
      <c r="C40" s="10" t="s">
        <v>31</v>
      </c>
      <c r="D40" s="11">
        <v>133</v>
      </c>
      <c r="E40" s="11">
        <v>282</v>
      </c>
      <c r="F40" s="11">
        <v>272</v>
      </c>
      <c r="G40" s="11">
        <v>687</v>
      </c>
      <c r="H40" s="11">
        <v>3215</v>
      </c>
      <c r="I40" s="11">
        <v>10</v>
      </c>
      <c r="J40" s="11">
        <v>3912</v>
      </c>
    </row>
    <row r="41" spans="1:10" x14ac:dyDescent="0.25">
      <c r="A41" s="9"/>
      <c r="B41" s="9"/>
      <c r="C41" s="10" t="s">
        <v>20</v>
      </c>
      <c r="D41" s="11">
        <v>55</v>
      </c>
      <c r="E41" s="11">
        <v>94</v>
      </c>
      <c r="F41" s="11">
        <v>134</v>
      </c>
      <c r="G41" s="11">
        <v>283</v>
      </c>
      <c r="H41" s="11">
        <v>1244</v>
      </c>
      <c r="I41" s="11">
        <v>4</v>
      </c>
      <c r="J41" s="11">
        <v>1531</v>
      </c>
    </row>
    <row r="42" spans="1:10" x14ac:dyDescent="0.25">
      <c r="A42" s="9"/>
      <c r="B42" s="9"/>
      <c r="C42" s="10" t="s">
        <v>21</v>
      </c>
      <c r="D42" s="11">
        <v>54</v>
      </c>
      <c r="E42" s="11">
        <v>56</v>
      </c>
      <c r="F42" s="11">
        <v>79</v>
      </c>
      <c r="G42" s="11">
        <v>189</v>
      </c>
      <c r="H42" s="11">
        <v>719</v>
      </c>
      <c r="I42" s="11">
        <v>32</v>
      </c>
      <c r="J42" s="11">
        <v>940</v>
      </c>
    </row>
    <row r="43" spans="1:10" x14ac:dyDescent="0.25">
      <c r="A43" s="12"/>
      <c r="B43" s="12" t="s">
        <v>41</v>
      </c>
      <c r="C43" s="13" t="s">
        <v>24</v>
      </c>
      <c r="D43" s="14">
        <v>915</v>
      </c>
      <c r="E43" s="14">
        <v>1782</v>
      </c>
      <c r="F43" s="14">
        <v>2976</v>
      </c>
      <c r="G43" s="14">
        <v>5673</v>
      </c>
      <c r="H43" s="14">
        <v>20037</v>
      </c>
      <c r="I43" s="14">
        <v>72</v>
      </c>
      <c r="J43" s="14">
        <f>SUM(G43:I43)</f>
        <v>25782</v>
      </c>
    </row>
    <row r="44" spans="1:10" x14ac:dyDescent="0.25">
      <c r="A44" s="9"/>
      <c r="B44" s="9" t="s">
        <v>42</v>
      </c>
      <c r="C44" s="10" t="s">
        <v>15</v>
      </c>
      <c r="D44" s="11">
        <v>164</v>
      </c>
      <c r="E44" s="11">
        <v>969</v>
      </c>
      <c r="F44" s="11">
        <v>839</v>
      </c>
      <c r="G44" s="11">
        <v>1972</v>
      </c>
      <c r="H44" s="11">
        <v>11663</v>
      </c>
      <c r="I44" s="11">
        <v>26</v>
      </c>
      <c r="J44" s="11">
        <v>13661</v>
      </c>
    </row>
    <row r="45" spans="1:10" x14ac:dyDescent="0.25">
      <c r="A45" s="9"/>
      <c r="B45" s="9"/>
      <c r="C45" s="10" t="s">
        <v>21</v>
      </c>
      <c r="D45" s="11">
        <v>27</v>
      </c>
      <c r="E45" s="11">
        <v>172</v>
      </c>
      <c r="F45" s="11">
        <v>74</v>
      </c>
      <c r="G45" s="11">
        <v>273</v>
      </c>
      <c r="H45" s="11">
        <v>1458</v>
      </c>
      <c r="I45" s="11">
        <v>26</v>
      </c>
      <c r="J45" s="11">
        <v>1757</v>
      </c>
    </row>
    <row r="46" spans="1:10" x14ac:dyDescent="0.25">
      <c r="A46" s="12"/>
      <c r="B46" s="12" t="s">
        <v>43</v>
      </c>
      <c r="C46" s="13" t="s">
        <v>24</v>
      </c>
      <c r="D46" s="14">
        <v>191</v>
      </c>
      <c r="E46" s="14">
        <v>1141</v>
      </c>
      <c r="F46" s="14">
        <v>913</v>
      </c>
      <c r="G46" s="14">
        <v>2245</v>
      </c>
      <c r="H46" s="14">
        <v>13121</v>
      </c>
      <c r="I46" s="14">
        <v>52</v>
      </c>
      <c r="J46" s="14">
        <f>SUM(G46:I46)</f>
        <v>15418</v>
      </c>
    </row>
    <row r="47" spans="1:10" x14ac:dyDescent="0.25">
      <c r="A47" s="9"/>
      <c r="B47" s="9" t="s">
        <v>44</v>
      </c>
      <c r="C47" s="10" t="s">
        <v>15</v>
      </c>
      <c r="D47" s="11">
        <v>76</v>
      </c>
      <c r="E47" s="11">
        <v>611</v>
      </c>
      <c r="F47" s="11">
        <v>386</v>
      </c>
      <c r="G47" s="11">
        <v>1073</v>
      </c>
      <c r="H47" s="11">
        <v>7004</v>
      </c>
      <c r="I47" s="11">
        <v>27</v>
      </c>
      <c r="J47" s="11">
        <v>8104</v>
      </c>
    </row>
    <row r="48" spans="1:10" x14ac:dyDescent="0.25">
      <c r="A48" s="9"/>
      <c r="B48" s="9"/>
      <c r="C48" s="10" t="s">
        <v>20</v>
      </c>
      <c r="D48" s="11">
        <v>1</v>
      </c>
      <c r="E48" s="11">
        <v>14</v>
      </c>
      <c r="F48" s="11">
        <v>3</v>
      </c>
      <c r="G48" s="11">
        <v>18</v>
      </c>
      <c r="H48" s="11">
        <v>186</v>
      </c>
      <c r="I48" s="11">
        <v>1</v>
      </c>
      <c r="J48" s="11">
        <v>205</v>
      </c>
    </row>
    <row r="49" spans="1:10" x14ac:dyDescent="0.25">
      <c r="A49" s="9"/>
      <c r="B49" s="9"/>
      <c r="C49" s="10" t="s">
        <v>21</v>
      </c>
      <c r="D49" s="11">
        <v>7</v>
      </c>
      <c r="E49" s="11">
        <v>83</v>
      </c>
      <c r="F49" s="11">
        <v>29</v>
      </c>
      <c r="G49" s="11">
        <v>119</v>
      </c>
      <c r="H49" s="11">
        <v>642</v>
      </c>
      <c r="I49" s="11">
        <v>10</v>
      </c>
      <c r="J49" s="11">
        <v>771</v>
      </c>
    </row>
    <row r="50" spans="1:10" x14ac:dyDescent="0.25">
      <c r="A50" s="12"/>
      <c r="B50" s="12" t="s">
        <v>45</v>
      </c>
      <c r="C50" s="13" t="s">
        <v>24</v>
      </c>
      <c r="D50" s="14">
        <v>84</v>
      </c>
      <c r="E50" s="14">
        <v>708</v>
      </c>
      <c r="F50" s="14">
        <v>418</v>
      </c>
      <c r="G50" s="14">
        <v>1210</v>
      </c>
      <c r="H50" s="14">
        <v>7832</v>
      </c>
      <c r="I50" s="14">
        <v>38</v>
      </c>
      <c r="J50" s="14">
        <f>SUM(G50:I50)</f>
        <v>9080</v>
      </c>
    </row>
    <row r="51" spans="1:10" x14ac:dyDescent="0.25">
      <c r="A51" s="9"/>
      <c r="B51" s="9" t="s">
        <v>46</v>
      </c>
      <c r="C51" s="10" t="s">
        <v>15</v>
      </c>
      <c r="D51" s="11">
        <v>193</v>
      </c>
      <c r="E51" s="11">
        <v>926</v>
      </c>
      <c r="F51" s="11">
        <v>901</v>
      </c>
      <c r="G51" s="11">
        <v>2020</v>
      </c>
      <c r="H51" s="11">
        <v>8077</v>
      </c>
      <c r="I51" s="11">
        <v>31</v>
      </c>
      <c r="J51" s="11">
        <v>10128</v>
      </c>
    </row>
    <row r="52" spans="1:10" x14ac:dyDescent="0.25">
      <c r="A52" s="9"/>
      <c r="B52" s="9"/>
      <c r="C52" s="10" t="s">
        <v>28</v>
      </c>
      <c r="D52" s="11">
        <v>17</v>
      </c>
      <c r="E52" s="11">
        <v>17</v>
      </c>
      <c r="F52" s="11">
        <v>13</v>
      </c>
      <c r="G52" s="11">
        <v>47</v>
      </c>
      <c r="H52" s="11">
        <v>537</v>
      </c>
      <c r="I52" s="11">
        <v>4</v>
      </c>
      <c r="J52" s="11">
        <v>588</v>
      </c>
    </row>
    <row r="53" spans="1:10" x14ac:dyDescent="0.25">
      <c r="A53" s="9"/>
      <c r="B53" s="9"/>
      <c r="C53" s="10" t="s">
        <v>21</v>
      </c>
      <c r="D53" s="11">
        <v>29</v>
      </c>
      <c r="E53" s="11">
        <v>102</v>
      </c>
      <c r="F53" s="11">
        <v>69</v>
      </c>
      <c r="G53" s="11">
        <v>200</v>
      </c>
      <c r="H53" s="11">
        <v>822</v>
      </c>
      <c r="I53" s="11">
        <v>24</v>
      </c>
      <c r="J53" s="11">
        <v>1046</v>
      </c>
    </row>
    <row r="54" spans="1:10" x14ac:dyDescent="0.25">
      <c r="A54" s="12"/>
      <c r="B54" s="12" t="s">
        <v>47</v>
      </c>
      <c r="C54" s="13" t="s">
        <v>24</v>
      </c>
      <c r="D54" s="14">
        <v>239</v>
      </c>
      <c r="E54" s="14">
        <v>1045</v>
      </c>
      <c r="F54" s="14">
        <v>983</v>
      </c>
      <c r="G54" s="14">
        <v>2267</v>
      </c>
      <c r="H54" s="14">
        <v>9436</v>
      </c>
      <c r="I54" s="14">
        <v>59</v>
      </c>
      <c r="J54" s="14">
        <f>SUM(G54:I54)</f>
        <v>11762</v>
      </c>
    </row>
    <row r="55" spans="1:10" x14ac:dyDescent="0.25">
      <c r="A55" s="9"/>
      <c r="B55" s="9" t="s">
        <v>48</v>
      </c>
      <c r="C55" s="10" t="s">
        <v>27</v>
      </c>
      <c r="D55" s="11">
        <v>33</v>
      </c>
      <c r="E55" s="11">
        <v>229</v>
      </c>
      <c r="F55" s="11">
        <v>157</v>
      </c>
      <c r="G55" s="11">
        <v>419</v>
      </c>
      <c r="H55" s="11">
        <v>3030</v>
      </c>
      <c r="I55" s="11">
        <v>14</v>
      </c>
      <c r="J55" s="11">
        <v>3463</v>
      </c>
    </row>
    <row r="56" spans="1:10" x14ac:dyDescent="0.25">
      <c r="A56" s="9"/>
      <c r="B56" s="9"/>
      <c r="C56" s="10" t="s">
        <v>15</v>
      </c>
      <c r="D56" s="11">
        <v>32</v>
      </c>
      <c r="E56" s="11">
        <v>217</v>
      </c>
      <c r="F56" s="11">
        <v>136</v>
      </c>
      <c r="G56" s="11">
        <v>385</v>
      </c>
      <c r="H56" s="11">
        <v>3514</v>
      </c>
      <c r="I56" s="11">
        <v>18</v>
      </c>
      <c r="J56" s="11">
        <v>3917</v>
      </c>
    </row>
    <row r="57" spans="1:10" x14ac:dyDescent="0.25">
      <c r="A57" s="9"/>
      <c r="B57" s="9"/>
      <c r="C57" s="10" t="s">
        <v>28</v>
      </c>
      <c r="D57" s="11">
        <v>9</v>
      </c>
      <c r="E57" s="11">
        <v>44</v>
      </c>
      <c r="F57" s="11">
        <v>36</v>
      </c>
      <c r="G57" s="11">
        <v>89</v>
      </c>
      <c r="H57" s="11">
        <v>797</v>
      </c>
      <c r="I57" s="11">
        <v>6</v>
      </c>
      <c r="J57" s="11">
        <v>892</v>
      </c>
    </row>
    <row r="58" spans="1:10" x14ac:dyDescent="0.25">
      <c r="A58" s="9"/>
      <c r="B58" s="9"/>
      <c r="C58" s="10" t="s">
        <v>21</v>
      </c>
      <c r="D58" s="11">
        <v>2</v>
      </c>
      <c r="E58" s="11">
        <v>12</v>
      </c>
      <c r="F58" s="11">
        <v>9</v>
      </c>
      <c r="G58" s="11">
        <v>23</v>
      </c>
      <c r="H58" s="11">
        <v>230</v>
      </c>
      <c r="I58" s="11">
        <v>4</v>
      </c>
      <c r="J58" s="11">
        <v>257</v>
      </c>
    </row>
    <row r="59" spans="1:10" x14ac:dyDescent="0.25">
      <c r="A59" s="12"/>
      <c r="B59" s="12" t="s">
        <v>49</v>
      </c>
      <c r="C59" s="13" t="s">
        <v>24</v>
      </c>
      <c r="D59" s="14">
        <v>76</v>
      </c>
      <c r="E59" s="14">
        <v>502</v>
      </c>
      <c r="F59" s="14">
        <v>338</v>
      </c>
      <c r="G59" s="14">
        <v>916</v>
      </c>
      <c r="H59" s="14">
        <v>7571</v>
      </c>
      <c r="I59" s="14">
        <v>42</v>
      </c>
      <c r="J59" s="14">
        <f>SUM(G59:I59)</f>
        <v>8529</v>
      </c>
    </row>
    <row r="60" spans="1:10" x14ac:dyDescent="0.25">
      <c r="A60" s="9"/>
      <c r="B60" s="9" t="s">
        <v>50</v>
      </c>
      <c r="C60" s="10" t="s">
        <v>15</v>
      </c>
      <c r="D60" s="11">
        <v>35</v>
      </c>
      <c r="E60" s="11">
        <v>365</v>
      </c>
      <c r="F60" s="11">
        <v>326</v>
      </c>
      <c r="G60" s="11">
        <v>726</v>
      </c>
      <c r="H60" s="11">
        <v>6514</v>
      </c>
      <c r="I60" s="11">
        <v>15</v>
      </c>
      <c r="J60" s="11">
        <v>7255</v>
      </c>
    </row>
    <row r="61" spans="1:10" x14ac:dyDescent="0.25">
      <c r="A61" s="9"/>
      <c r="B61" s="9"/>
      <c r="C61" s="10" t="s">
        <v>20</v>
      </c>
      <c r="D61" s="11">
        <v>2</v>
      </c>
      <c r="E61" s="11">
        <v>67</v>
      </c>
      <c r="F61" s="11">
        <v>37</v>
      </c>
      <c r="G61" s="11">
        <v>106</v>
      </c>
      <c r="H61" s="11">
        <v>548</v>
      </c>
      <c r="I61" s="11">
        <v>1</v>
      </c>
      <c r="J61" s="11">
        <v>655</v>
      </c>
    </row>
    <row r="62" spans="1:10" x14ac:dyDescent="0.25">
      <c r="A62" s="12"/>
      <c r="B62" s="12" t="s">
        <v>51</v>
      </c>
      <c r="C62" s="13" t="s">
        <v>24</v>
      </c>
      <c r="D62" s="14">
        <v>37</v>
      </c>
      <c r="E62" s="14">
        <v>432</v>
      </c>
      <c r="F62" s="14">
        <v>363</v>
      </c>
      <c r="G62" s="14">
        <v>832</v>
      </c>
      <c r="H62" s="14">
        <v>7062</v>
      </c>
      <c r="I62" s="14">
        <v>16</v>
      </c>
      <c r="J62" s="14">
        <f>SUM(G62:I62)</f>
        <v>7910</v>
      </c>
    </row>
    <row r="63" spans="1:10" x14ac:dyDescent="0.25">
      <c r="A63" s="9"/>
      <c r="B63" s="9" t="s">
        <v>52</v>
      </c>
      <c r="C63" s="10" t="s">
        <v>15</v>
      </c>
      <c r="D63" s="11">
        <v>57</v>
      </c>
      <c r="E63" s="11">
        <v>406</v>
      </c>
      <c r="F63" s="11">
        <v>267</v>
      </c>
      <c r="G63" s="11">
        <v>730</v>
      </c>
      <c r="H63" s="11">
        <v>6338</v>
      </c>
      <c r="I63" s="11">
        <v>21</v>
      </c>
      <c r="J63" s="11">
        <v>7089</v>
      </c>
    </row>
    <row r="64" spans="1:10" x14ac:dyDescent="0.25">
      <c r="A64" s="12"/>
      <c r="B64" s="12" t="s">
        <v>53</v>
      </c>
      <c r="C64" s="13" t="s">
        <v>24</v>
      </c>
      <c r="D64" s="14">
        <v>57</v>
      </c>
      <c r="E64" s="14">
        <v>406</v>
      </c>
      <c r="F64" s="14">
        <v>267</v>
      </c>
      <c r="G64" s="14">
        <v>730</v>
      </c>
      <c r="H64" s="14">
        <v>6338</v>
      </c>
      <c r="I64" s="14">
        <v>21</v>
      </c>
      <c r="J64" s="14">
        <f>SUM(G64:I64)</f>
        <v>7089</v>
      </c>
    </row>
    <row r="65" spans="1:10" x14ac:dyDescent="0.25">
      <c r="A65" s="9"/>
      <c r="B65" s="9" t="s">
        <v>54</v>
      </c>
      <c r="C65" s="10" t="s">
        <v>14</v>
      </c>
      <c r="D65" s="11">
        <v>25</v>
      </c>
      <c r="E65" s="11">
        <v>96</v>
      </c>
      <c r="F65" s="11">
        <v>29</v>
      </c>
      <c r="G65" s="11">
        <v>150</v>
      </c>
      <c r="H65" s="11">
        <v>2614</v>
      </c>
      <c r="I65" s="11">
        <v>24</v>
      </c>
      <c r="J65" s="11">
        <v>2788</v>
      </c>
    </row>
    <row r="66" spans="1:10" x14ac:dyDescent="0.25">
      <c r="A66" s="9"/>
      <c r="B66" s="9"/>
      <c r="C66" s="10" t="s">
        <v>15</v>
      </c>
      <c r="D66" s="11">
        <v>157</v>
      </c>
      <c r="E66" s="11">
        <v>847</v>
      </c>
      <c r="F66" s="11">
        <v>577</v>
      </c>
      <c r="G66" s="11">
        <v>1581</v>
      </c>
      <c r="H66" s="11">
        <v>16562</v>
      </c>
      <c r="I66" s="11">
        <v>86</v>
      </c>
      <c r="J66" s="11">
        <v>18229</v>
      </c>
    </row>
    <row r="67" spans="1:10" x14ac:dyDescent="0.25">
      <c r="A67" s="9"/>
      <c r="B67" s="9"/>
      <c r="C67" s="10" t="s">
        <v>28</v>
      </c>
      <c r="D67" s="11">
        <v>91</v>
      </c>
      <c r="E67" s="11">
        <v>837</v>
      </c>
      <c r="F67" s="11">
        <v>707</v>
      </c>
      <c r="G67" s="11">
        <v>1635</v>
      </c>
      <c r="H67" s="11">
        <v>14844</v>
      </c>
      <c r="I67" s="11">
        <v>72</v>
      </c>
      <c r="J67" s="11">
        <v>16551</v>
      </c>
    </row>
    <row r="68" spans="1:10" x14ac:dyDescent="0.25">
      <c r="A68" s="9"/>
      <c r="B68" s="9"/>
      <c r="C68" s="10" t="s">
        <v>21</v>
      </c>
      <c r="D68" s="11">
        <v>10</v>
      </c>
      <c r="E68" s="11">
        <v>88</v>
      </c>
      <c r="F68" s="11">
        <v>25</v>
      </c>
      <c r="G68" s="11">
        <v>123</v>
      </c>
      <c r="H68" s="11">
        <v>869</v>
      </c>
      <c r="I68" s="11">
        <v>38</v>
      </c>
      <c r="J68" s="11">
        <v>1030</v>
      </c>
    </row>
    <row r="69" spans="1:10" x14ac:dyDescent="0.25">
      <c r="A69" s="12"/>
      <c r="B69" s="12" t="s">
        <v>55</v>
      </c>
      <c r="C69" s="13" t="s">
        <v>24</v>
      </c>
      <c r="D69" s="14">
        <v>283</v>
      </c>
      <c r="E69" s="14">
        <v>1868</v>
      </c>
      <c r="F69" s="14">
        <v>1338</v>
      </c>
      <c r="G69" s="14">
        <v>3489</v>
      </c>
      <c r="H69" s="14">
        <v>34889</v>
      </c>
      <c r="I69" s="14">
        <v>220</v>
      </c>
      <c r="J69" s="14">
        <f>SUM(G69:I69)</f>
        <v>38598</v>
      </c>
    </row>
    <row r="70" spans="1:10" x14ac:dyDescent="0.25">
      <c r="A70" s="9"/>
      <c r="B70" s="9" t="s">
        <v>56</v>
      </c>
      <c r="C70" s="10" t="s">
        <v>34</v>
      </c>
      <c r="D70" s="11">
        <v>170</v>
      </c>
      <c r="E70" s="11">
        <v>337</v>
      </c>
      <c r="F70" s="11">
        <v>728</v>
      </c>
      <c r="G70" s="11">
        <v>1235</v>
      </c>
      <c r="H70" s="11">
        <v>4544</v>
      </c>
      <c r="I70" s="11">
        <v>46</v>
      </c>
      <c r="J70" s="11">
        <v>5825</v>
      </c>
    </row>
    <row r="71" spans="1:10" x14ac:dyDescent="0.25">
      <c r="A71" s="9"/>
      <c r="B71" s="9"/>
      <c r="C71" s="10" t="s">
        <v>15</v>
      </c>
      <c r="D71" s="11">
        <v>964</v>
      </c>
      <c r="E71" s="11">
        <v>3622</v>
      </c>
      <c r="F71" s="11">
        <v>4802</v>
      </c>
      <c r="G71" s="11">
        <v>9388</v>
      </c>
      <c r="H71" s="11">
        <v>46848</v>
      </c>
      <c r="I71" s="11">
        <v>141</v>
      </c>
      <c r="J71" s="11">
        <v>56377</v>
      </c>
    </row>
    <row r="72" spans="1:10" x14ac:dyDescent="0.25">
      <c r="A72" s="9"/>
      <c r="B72" s="9"/>
      <c r="C72" s="10" t="s">
        <v>31</v>
      </c>
      <c r="D72" s="11">
        <v>366</v>
      </c>
      <c r="E72" s="11">
        <v>1443</v>
      </c>
      <c r="F72" s="11">
        <v>1870</v>
      </c>
      <c r="G72" s="11">
        <v>3679</v>
      </c>
      <c r="H72" s="11">
        <v>20451</v>
      </c>
      <c r="I72" s="11">
        <v>87</v>
      </c>
      <c r="J72" s="11">
        <v>24217</v>
      </c>
    </row>
    <row r="73" spans="1:10" x14ac:dyDescent="0.25">
      <c r="A73" s="9"/>
      <c r="B73" s="9"/>
      <c r="C73" s="10" t="s">
        <v>57</v>
      </c>
      <c r="D73" s="11">
        <v>887</v>
      </c>
      <c r="E73" s="11">
        <v>3392</v>
      </c>
      <c r="F73" s="11">
        <v>4956</v>
      </c>
      <c r="G73" s="11">
        <v>9235</v>
      </c>
      <c r="H73" s="11">
        <v>52280</v>
      </c>
      <c r="I73" s="11">
        <v>134</v>
      </c>
      <c r="J73" s="11">
        <v>61649</v>
      </c>
    </row>
    <row r="74" spans="1:10" x14ac:dyDescent="0.25">
      <c r="A74" s="9"/>
      <c r="B74" s="9"/>
      <c r="C74" s="10" t="s">
        <v>20</v>
      </c>
      <c r="D74" s="11">
        <v>323</v>
      </c>
      <c r="E74" s="11">
        <v>1528</v>
      </c>
      <c r="F74" s="11">
        <v>2219</v>
      </c>
      <c r="G74" s="11">
        <v>4070</v>
      </c>
      <c r="H74" s="11">
        <v>16615</v>
      </c>
      <c r="I74" s="11">
        <v>39</v>
      </c>
      <c r="J74" s="11">
        <v>20724</v>
      </c>
    </row>
    <row r="75" spans="1:10" x14ac:dyDescent="0.25">
      <c r="A75" s="9"/>
      <c r="B75" s="9"/>
      <c r="C75" s="10" t="s">
        <v>21</v>
      </c>
      <c r="D75" s="11">
        <v>176</v>
      </c>
      <c r="E75" s="11">
        <v>456</v>
      </c>
      <c r="F75" s="11">
        <v>747</v>
      </c>
      <c r="G75" s="11">
        <v>1379</v>
      </c>
      <c r="H75" s="11">
        <v>4628</v>
      </c>
      <c r="I75" s="11">
        <v>152</v>
      </c>
      <c r="J75" s="11">
        <v>6159</v>
      </c>
    </row>
    <row r="76" spans="1:10" x14ac:dyDescent="0.25">
      <c r="A76" s="12"/>
      <c r="B76" s="12" t="s">
        <v>58</v>
      </c>
      <c r="C76" s="13" t="s">
        <v>24</v>
      </c>
      <c r="D76" s="14">
        <v>2886</v>
      </c>
      <c r="E76" s="14">
        <v>10778</v>
      </c>
      <c r="F76" s="14">
        <v>15322</v>
      </c>
      <c r="G76" s="14">
        <v>28986</v>
      </c>
      <c r="H76" s="14">
        <v>145366</v>
      </c>
      <c r="I76" s="14">
        <v>599</v>
      </c>
      <c r="J76" s="14">
        <f>SUM(G76:I76)</f>
        <v>174951</v>
      </c>
    </row>
    <row r="77" spans="1:10" x14ac:dyDescent="0.25">
      <c r="A77" s="9"/>
      <c r="B77" s="9" t="s">
        <v>59</v>
      </c>
      <c r="C77" s="10" t="s">
        <v>15</v>
      </c>
      <c r="D77" s="11">
        <v>15</v>
      </c>
      <c r="E77" s="11">
        <v>241</v>
      </c>
      <c r="F77" s="11">
        <v>160</v>
      </c>
      <c r="G77" s="11">
        <v>416</v>
      </c>
      <c r="H77" s="11">
        <v>3693</v>
      </c>
      <c r="I77" s="11">
        <v>20</v>
      </c>
      <c r="J77" s="11">
        <v>4129</v>
      </c>
    </row>
    <row r="78" spans="1:10" x14ac:dyDescent="0.25">
      <c r="A78" s="9"/>
      <c r="B78" s="9"/>
      <c r="C78" s="10" t="s">
        <v>28</v>
      </c>
      <c r="D78" s="11">
        <v>0</v>
      </c>
      <c r="E78" s="11">
        <v>11</v>
      </c>
      <c r="F78" s="11">
        <v>3</v>
      </c>
      <c r="G78" s="11">
        <v>14</v>
      </c>
      <c r="H78" s="11">
        <v>248</v>
      </c>
      <c r="I78" s="11">
        <v>0</v>
      </c>
      <c r="J78" s="11">
        <v>262</v>
      </c>
    </row>
    <row r="79" spans="1:10" x14ac:dyDescent="0.25">
      <c r="A79" s="9"/>
      <c r="B79" s="9"/>
      <c r="C79" s="10" t="s">
        <v>21</v>
      </c>
      <c r="D79" s="11">
        <v>1</v>
      </c>
      <c r="E79" s="11">
        <v>46</v>
      </c>
      <c r="F79" s="11">
        <v>7</v>
      </c>
      <c r="G79" s="11">
        <v>54</v>
      </c>
      <c r="H79" s="11">
        <v>256</v>
      </c>
      <c r="I79" s="11">
        <v>9</v>
      </c>
      <c r="J79" s="11">
        <v>319</v>
      </c>
    </row>
    <row r="80" spans="1:10" x14ac:dyDescent="0.25">
      <c r="A80" s="12"/>
      <c r="B80" s="12" t="s">
        <v>60</v>
      </c>
      <c r="C80" s="13" t="s">
        <v>24</v>
      </c>
      <c r="D80" s="14">
        <v>16</v>
      </c>
      <c r="E80" s="14">
        <v>298</v>
      </c>
      <c r="F80" s="14">
        <v>170</v>
      </c>
      <c r="G80" s="14">
        <v>484</v>
      </c>
      <c r="H80" s="14">
        <v>4197</v>
      </c>
      <c r="I80" s="14">
        <v>29</v>
      </c>
      <c r="J80" s="14">
        <f>SUM(G80:I80)</f>
        <v>4710</v>
      </c>
    </row>
    <row r="81" spans="1:10" x14ac:dyDescent="0.25">
      <c r="A81" s="9"/>
      <c r="B81" s="9" t="s">
        <v>61</v>
      </c>
      <c r="C81" s="10" t="s">
        <v>15</v>
      </c>
      <c r="D81" s="11">
        <v>147</v>
      </c>
      <c r="E81" s="11">
        <v>423</v>
      </c>
      <c r="F81" s="11">
        <v>563</v>
      </c>
      <c r="G81" s="11">
        <v>1133</v>
      </c>
      <c r="H81" s="11">
        <v>6580</v>
      </c>
      <c r="I81" s="11">
        <v>23</v>
      </c>
      <c r="J81" s="11">
        <v>7736</v>
      </c>
    </row>
    <row r="82" spans="1:10" x14ac:dyDescent="0.25">
      <c r="A82" s="9"/>
      <c r="B82" s="9"/>
      <c r="C82" s="10" t="s">
        <v>28</v>
      </c>
      <c r="D82" s="11">
        <v>10</v>
      </c>
      <c r="E82" s="11">
        <v>7</v>
      </c>
      <c r="F82" s="11">
        <v>23</v>
      </c>
      <c r="G82" s="11">
        <v>40</v>
      </c>
      <c r="H82" s="11">
        <v>242</v>
      </c>
      <c r="I82" s="11">
        <v>0</v>
      </c>
      <c r="J82" s="11">
        <v>282</v>
      </c>
    </row>
    <row r="83" spans="1:10" x14ac:dyDescent="0.25">
      <c r="A83" s="9"/>
      <c r="B83" s="9"/>
      <c r="C83" s="10" t="s">
        <v>21</v>
      </c>
      <c r="D83" s="11">
        <v>25</v>
      </c>
      <c r="E83" s="11">
        <v>44</v>
      </c>
      <c r="F83" s="11">
        <v>42</v>
      </c>
      <c r="G83" s="11">
        <v>111</v>
      </c>
      <c r="H83" s="11">
        <v>320</v>
      </c>
      <c r="I83" s="11">
        <v>13</v>
      </c>
      <c r="J83" s="11">
        <v>444</v>
      </c>
    </row>
    <row r="84" spans="1:10" x14ac:dyDescent="0.25">
      <c r="A84" s="12"/>
      <c r="B84" s="12" t="s">
        <v>62</v>
      </c>
      <c r="C84" s="13" t="s">
        <v>24</v>
      </c>
      <c r="D84" s="14">
        <v>182</v>
      </c>
      <c r="E84" s="14">
        <v>474</v>
      </c>
      <c r="F84" s="14">
        <v>628</v>
      </c>
      <c r="G84" s="14">
        <v>1284</v>
      </c>
      <c r="H84" s="14">
        <v>7142</v>
      </c>
      <c r="I84" s="14">
        <v>36</v>
      </c>
      <c r="J84" s="14">
        <f>SUM(G84:I84)</f>
        <v>8462</v>
      </c>
    </row>
    <row r="85" spans="1:10" x14ac:dyDescent="0.25">
      <c r="A85" s="9"/>
      <c r="B85" s="9" t="s">
        <v>63</v>
      </c>
      <c r="C85" s="10" t="s">
        <v>27</v>
      </c>
      <c r="D85" s="11">
        <v>14</v>
      </c>
      <c r="E85" s="11">
        <v>118</v>
      </c>
      <c r="F85" s="11">
        <v>36</v>
      </c>
      <c r="G85" s="11">
        <v>168</v>
      </c>
      <c r="H85" s="11">
        <v>1583</v>
      </c>
      <c r="I85" s="11">
        <v>5</v>
      </c>
      <c r="J85" s="11">
        <v>1756</v>
      </c>
    </row>
    <row r="86" spans="1:10" x14ac:dyDescent="0.25">
      <c r="A86" s="9"/>
      <c r="B86" s="9"/>
      <c r="C86" s="10" t="s">
        <v>15</v>
      </c>
      <c r="D86" s="11">
        <v>39</v>
      </c>
      <c r="E86" s="11">
        <v>586</v>
      </c>
      <c r="F86" s="11">
        <v>210</v>
      </c>
      <c r="G86" s="11">
        <v>835</v>
      </c>
      <c r="H86" s="11">
        <v>8153</v>
      </c>
      <c r="I86" s="11">
        <v>23</v>
      </c>
      <c r="J86" s="11">
        <v>9011</v>
      </c>
    </row>
    <row r="87" spans="1:10" x14ac:dyDescent="0.25">
      <c r="A87" s="9"/>
      <c r="B87" s="9"/>
      <c r="C87" s="10" t="s">
        <v>28</v>
      </c>
      <c r="D87" s="11">
        <v>9</v>
      </c>
      <c r="E87" s="11">
        <v>15</v>
      </c>
      <c r="F87" s="11">
        <v>4</v>
      </c>
      <c r="G87" s="11">
        <v>28</v>
      </c>
      <c r="H87" s="11">
        <v>353</v>
      </c>
      <c r="I87" s="11">
        <v>1</v>
      </c>
      <c r="J87" s="11">
        <v>382</v>
      </c>
    </row>
    <row r="88" spans="1:10" x14ac:dyDescent="0.25">
      <c r="A88" s="9"/>
      <c r="B88" s="9"/>
      <c r="C88" s="10" t="s">
        <v>21</v>
      </c>
      <c r="D88" s="11">
        <v>6</v>
      </c>
      <c r="E88" s="11">
        <v>23</v>
      </c>
      <c r="F88" s="11">
        <v>7</v>
      </c>
      <c r="G88" s="11">
        <v>36</v>
      </c>
      <c r="H88" s="11">
        <v>207</v>
      </c>
      <c r="I88" s="11">
        <v>8</v>
      </c>
      <c r="J88" s="11">
        <v>251</v>
      </c>
    </row>
    <row r="89" spans="1:10" x14ac:dyDescent="0.25">
      <c r="A89" s="12"/>
      <c r="B89" s="12" t="s">
        <v>64</v>
      </c>
      <c r="C89" s="13" t="s">
        <v>24</v>
      </c>
      <c r="D89" s="14">
        <v>68</v>
      </c>
      <c r="E89" s="14">
        <v>742</v>
      </c>
      <c r="F89" s="14">
        <v>257</v>
      </c>
      <c r="G89" s="14">
        <v>1067</v>
      </c>
      <c r="H89" s="14">
        <v>10296</v>
      </c>
      <c r="I89" s="14">
        <v>37</v>
      </c>
      <c r="J89" s="14">
        <f>SUM(G89:I89)</f>
        <v>11400</v>
      </c>
    </row>
    <row r="90" spans="1:10" x14ac:dyDescent="0.25">
      <c r="A90" s="9"/>
      <c r="B90" s="9" t="s">
        <v>65</v>
      </c>
      <c r="C90" s="10" t="s">
        <v>15</v>
      </c>
      <c r="D90" s="11">
        <v>24</v>
      </c>
      <c r="E90" s="11">
        <v>142</v>
      </c>
      <c r="F90" s="11">
        <v>146</v>
      </c>
      <c r="G90" s="11">
        <v>312</v>
      </c>
      <c r="H90" s="11">
        <v>3162</v>
      </c>
      <c r="I90" s="11">
        <v>1</v>
      </c>
      <c r="J90" s="11">
        <v>3475</v>
      </c>
    </row>
    <row r="91" spans="1:10" x14ac:dyDescent="0.25">
      <c r="A91" s="9"/>
      <c r="B91" s="9"/>
      <c r="C91" s="10" t="s">
        <v>31</v>
      </c>
      <c r="D91" s="11">
        <v>12</v>
      </c>
      <c r="E91" s="11">
        <v>41</v>
      </c>
      <c r="F91" s="11">
        <v>31</v>
      </c>
      <c r="G91" s="11">
        <v>84</v>
      </c>
      <c r="H91" s="11">
        <v>1671</v>
      </c>
      <c r="I91" s="11">
        <v>3</v>
      </c>
      <c r="J91" s="11">
        <v>1758</v>
      </c>
    </row>
    <row r="92" spans="1:10" x14ac:dyDescent="0.25">
      <c r="A92" s="9"/>
      <c r="B92" s="9"/>
      <c r="C92" s="10" t="s">
        <v>20</v>
      </c>
      <c r="D92" s="11">
        <v>3</v>
      </c>
      <c r="E92" s="11">
        <v>7</v>
      </c>
      <c r="F92" s="11">
        <v>0</v>
      </c>
      <c r="G92" s="11">
        <v>10</v>
      </c>
      <c r="H92" s="11">
        <v>113</v>
      </c>
      <c r="I92" s="11">
        <v>0</v>
      </c>
      <c r="J92" s="11">
        <v>123</v>
      </c>
    </row>
    <row r="93" spans="1:10" x14ac:dyDescent="0.25">
      <c r="A93" s="9"/>
      <c r="B93" s="9"/>
      <c r="C93" s="10" t="s">
        <v>28</v>
      </c>
      <c r="D93" s="11">
        <v>11</v>
      </c>
      <c r="E93" s="11">
        <v>159</v>
      </c>
      <c r="F93" s="11">
        <v>113</v>
      </c>
      <c r="G93" s="11">
        <v>283</v>
      </c>
      <c r="H93" s="11">
        <v>2212</v>
      </c>
      <c r="I93" s="11">
        <v>4</v>
      </c>
      <c r="J93" s="11">
        <v>2499</v>
      </c>
    </row>
    <row r="94" spans="1:10" x14ac:dyDescent="0.25">
      <c r="A94" s="9"/>
      <c r="B94" s="9"/>
      <c r="C94" s="10" t="s">
        <v>21</v>
      </c>
      <c r="D94" s="11">
        <v>6</v>
      </c>
      <c r="E94" s="11">
        <v>42</v>
      </c>
      <c r="F94" s="11">
        <v>19</v>
      </c>
      <c r="G94" s="11">
        <v>67</v>
      </c>
      <c r="H94" s="11">
        <v>434</v>
      </c>
      <c r="I94" s="11">
        <v>17</v>
      </c>
      <c r="J94" s="11">
        <v>518</v>
      </c>
    </row>
    <row r="95" spans="1:10" x14ac:dyDescent="0.25">
      <c r="A95" s="12"/>
      <c r="B95" s="12" t="s">
        <v>66</v>
      </c>
      <c r="C95" s="13" t="s">
        <v>24</v>
      </c>
      <c r="D95" s="14">
        <v>56</v>
      </c>
      <c r="E95" s="14">
        <v>391</v>
      </c>
      <c r="F95" s="14">
        <v>309</v>
      </c>
      <c r="G95" s="14">
        <v>756</v>
      </c>
      <c r="H95" s="14">
        <v>7592</v>
      </c>
      <c r="I95" s="14">
        <v>25</v>
      </c>
      <c r="J95" s="14">
        <f>SUM(G95:I95)</f>
        <v>8373</v>
      </c>
    </row>
    <row r="96" spans="1:10" x14ac:dyDescent="0.25">
      <c r="A96" s="9"/>
      <c r="B96" s="9" t="s">
        <v>67</v>
      </c>
      <c r="C96" s="10" t="s">
        <v>27</v>
      </c>
      <c r="D96" s="11">
        <v>27</v>
      </c>
      <c r="E96" s="11">
        <v>159</v>
      </c>
      <c r="F96" s="11">
        <v>131</v>
      </c>
      <c r="G96" s="11">
        <v>317</v>
      </c>
      <c r="H96" s="11">
        <v>2312</v>
      </c>
      <c r="I96" s="11">
        <v>2</v>
      </c>
      <c r="J96" s="11">
        <v>2631</v>
      </c>
    </row>
    <row r="97" spans="1:10" x14ac:dyDescent="0.25">
      <c r="A97" s="9"/>
      <c r="B97" s="9"/>
      <c r="C97" s="10" t="s">
        <v>15</v>
      </c>
      <c r="D97" s="11">
        <v>34</v>
      </c>
      <c r="E97" s="11">
        <v>234</v>
      </c>
      <c r="F97" s="11">
        <v>130</v>
      </c>
      <c r="G97" s="11">
        <v>398</v>
      </c>
      <c r="H97" s="11">
        <v>3397</v>
      </c>
      <c r="I97" s="11">
        <v>14</v>
      </c>
      <c r="J97" s="11">
        <v>3809</v>
      </c>
    </row>
    <row r="98" spans="1:10" x14ac:dyDescent="0.25">
      <c r="A98" s="9"/>
      <c r="B98" s="9"/>
      <c r="C98" s="10" t="s">
        <v>28</v>
      </c>
      <c r="D98" s="11">
        <v>11</v>
      </c>
      <c r="E98" s="11">
        <v>42</v>
      </c>
      <c r="F98" s="11">
        <v>29</v>
      </c>
      <c r="G98" s="11">
        <v>82</v>
      </c>
      <c r="H98" s="11">
        <v>699</v>
      </c>
      <c r="I98" s="11">
        <v>3</v>
      </c>
      <c r="J98" s="11">
        <v>784</v>
      </c>
    </row>
    <row r="99" spans="1:10" x14ac:dyDescent="0.25">
      <c r="A99" s="9"/>
      <c r="B99" s="9"/>
      <c r="C99" s="10" t="s">
        <v>21</v>
      </c>
      <c r="D99" s="11">
        <v>3</v>
      </c>
      <c r="E99" s="11">
        <v>17</v>
      </c>
      <c r="F99" s="11">
        <v>13</v>
      </c>
      <c r="G99" s="11">
        <v>33</v>
      </c>
      <c r="H99" s="11">
        <v>201</v>
      </c>
      <c r="I99" s="11">
        <v>8</v>
      </c>
      <c r="J99" s="11">
        <v>242</v>
      </c>
    </row>
    <row r="100" spans="1:10" x14ac:dyDescent="0.25">
      <c r="A100" s="12"/>
      <c r="B100" s="12" t="s">
        <v>68</v>
      </c>
      <c r="C100" s="13" t="s">
        <v>24</v>
      </c>
      <c r="D100" s="14">
        <v>75</v>
      </c>
      <c r="E100" s="14">
        <v>452</v>
      </c>
      <c r="F100" s="14">
        <v>303</v>
      </c>
      <c r="G100" s="14">
        <v>830</v>
      </c>
      <c r="H100" s="14">
        <v>6609</v>
      </c>
      <c r="I100" s="14">
        <v>27</v>
      </c>
      <c r="J100" s="14">
        <f>SUM(G100:I100)</f>
        <v>7466</v>
      </c>
    </row>
    <row r="101" spans="1:10" x14ac:dyDescent="0.25">
      <c r="A101" s="9"/>
      <c r="B101" s="9" t="s">
        <v>69</v>
      </c>
      <c r="C101" s="10" t="s">
        <v>15</v>
      </c>
      <c r="D101" s="11">
        <v>8</v>
      </c>
      <c r="E101" s="11">
        <v>25</v>
      </c>
      <c r="F101" s="11">
        <v>8</v>
      </c>
      <c r="G101" s="11">
        <v>41</v>
      </c>
      <c r="H101" s="11">
        <v>412</v>
      </c>
      <c r="I101" s="11">
        <v>2</v>
      </c>
      <c r="J101" s="11">
        <v>455</v>
      </c>
    </row>
    <row r="102" spans="1:10" x14ac:dyDescent="0.25">
      <c r="A102" s="9"/>
      <c r="B102" s="9"/>
      <c r="C102" s="10" t="s">
        <v>28</v>
      </c>
      <c r="D102" s="11">
        <v>2</v>
      </c>
      <c r="E102" s="11">
        <v>3</v>
      </c>
      <c r="F102" s="11">
        <v>1</v>
      </c>
      <c r="G102" s="11">
        <v>6</v>
      </c>
      <c r="H102" s="11">
        <v>64</v>
      </c>
      <c r="I102" s="11">
        <v>1</v>
      </c>
      <c r="J102" s="11">
        <v>71</v>
      </c>
    </row>
    <row r="103" spans="1:10" x14ac:dyDescent="0.25">
      <c r="A103" s="12"/>
      <c r="B103" s="12" t="s">
        <v>70</v>
      </c>
      <c r="C103" s="13" t="s">
        <v>24</v>
      </c>
      <c r="D103" s="14">
        <v>10</v>
      </c>
      <c r="E103" s="14">
        <v>28</v>
      </c>
      <c r="F103" s="14">
        <v>9</v>
      </c>
      <c r="G103" s="14">
        <v>47</v>
      </c>
      <c r="H103" s="14">
        <v>476</v>
      </c>
      <c r="I103" s="14">
        <v>3</v>
      </c>
      <c r="J103" s="14">
        <f>SUM(G103:I103)</f>
        <v>526</v>
      </c>
    </row>
    <row r="104" spans="1:10" x14ac:dyDescent="0.25">
      <c r="A104" s="9"/>
      <c r="B104" s="9" t="s">
        <v>71</v>
      </c>
      <c r="C104" s="10" t="s">
        <v>34</v>
      </c>
      <c r="D104" s="11">
        <v>30</v>
      </c>
      <c r="E104" s="11">
        <v>134</v>
      </c>
      <c r="F104" s="11">
        <v>78</v>
      </c>
      <c r="G104" s="11">
        <v>242</v>
      </c>
      <c r="H104" s="11">
        <v>2474</v>
      </c>
      <c r="I104" s="11">
        <v>15</v>
      </c>
      <c r="J104" s="11">
        <v>2731</v>
      </c>
    </row>
    <row r="105" spans="1:10" x14ac:dyDescent="0.25">
      <c r="A105" s="9"/>
      <c r="B105" s="9"/>
      <c r="C105" s="10" t="s">
        <v>15</v>
      </c>
      <c r="D105" s="11">
        <v>104</v>
      </c>
      <c r="E105" s="11">
        <v>570</v>
      </c>
      <c r="F105" s="11">
        <v>378</v>
      </c>
      <c r="G105" s="11">
        <v>1052</v>
      </c>
      <c r="H105" s="11">
        <v>6692</v>
      </c>
      <c r="I105" s="11">
        <v>24</v>
      </c>
      <c r="J105" s="11">
        <v>7768</v>
      </c>
    </row>
    <row r="106" spans="1:10" x14ac:dyDescent="0.25">
      <c r="A106" s="9"/>
      <c r="B106" s="9"/>
      <c r="C106" s="10" t="s">
        <v>28</v>
      </c>
      <c r="D106" s="11">
        <v>3</v>
      </c>
      <c r="E106" s="11">
        <v>4</v>
      </c>
      <c r="F106" s="11">
        <v>3</v>
      </c>
      <c r="G106" s="11">
        <v>10</v>
      </c>
      <c r="H106" s="11">
        <v>208</v>
      </c>
      <c r="I106" s="11">
        <v>1</v>
      </c>
      <c r="J106" s="11">
        <v>219</v>
      </c>
    </row>
    <row r="107" spans="1:10" x14ac:dyDescent="0.25">
      <c r="A107" s="9"/>
      <c r="B107" s="9"/>
      <c r="C107" s="10" t="s">
        <v>21</v>
      </c>
      <c r="D107" s="11">
        <v>1</v>
      </c>
      <c r="E107" s="11">
        <v>8</v>
      </c>
      <c r="F107" s="11">
        <v>1</v>
      </c>
      <c r="G107" s="11">
        <v>10</v>
      </c>
      <c r="H107" s="11">
        <v>0</v>
      </c>
      <c r="I107" s="11">
        <v>0</v>
      </c>
      <c r="J107" s="11">
        <v>10</v>
      </c>
    </row>
    <row r="108" spans="1:10" x14ac:dyDescent="0.25">
      <c r="A108" s="12"/>
      <c r="B108" s="12" t="s">
        <v>72</v>
      </c>
      <c r="C108" s="13" t="s">
        <v>24</v>
      </c>
      <c r="D108" s="14">
        <v>138</v>
      </c>
      <c r="E108" s="14">
        <v>716</v>
      </c>
      <c r="F108" s="14">
        <v>460</v>
      </c>
      <c r="G108" s="14">
        <v>1314</v>
      </c>
      <c r="H108" s="14">
        <v>9374</v>
      </c>
      <c r="I108" s="14">
        <v>40</v>
      </c>
      <c r="J108" s="14">
        <f>SUM(G108:I108)</f>
        <v>10728</v>
      </c>
    </row>
    <row r="109" spans="1:10" x14ac:dyDescent="0.25">
      <c r="A109" s="9"/>
      <c r="B109" s="9" t="s">
        <v>73</v>
      </c>
      <c r="C109" s="10" t="s">
        <v>15</v>
      </c>
      <c r="D109" s="11">
        <v>86</v>
      </c>
      <c r="E109" s="11">
        <v>261</v>
      </c>
      <c r="F109" s="11">
        <v>282</v>
      </c>
      <c r="G109" s="11">
        <v>629</v>
      </c>
      <c r="H109" s="11">
        <v>4826</v>
      </c>
      <c r="I109" s="11">
        <v>14</v>
      </c>
      <c r="J109" s="11">
        <v>5469</v>
      </c>
    </row>
    <row r="110" spans="1:10" x14ac:dyDescent="0.25">
      <c r="A110" s="9"/>
      <c r="B110" s="9"/>
      <c r="C110" s="10" t="s">
        <v>28</v>
      </c>
      <c r="D110" s="11">
        <v>28</v>
      </c>
      <c r="E110" s="11">
        <v>80</v>
      </c>
      <c r="F110" s="11">
        <v>76</v>
      </c>
      <c r="G110" s="11">
        <v>184</v>
      </c>
      <c r="H110" s="11">
        <v>2174</v>
      </c>
      <c r="I110" s="11">
        <v>5</v>
      </c>
      <c r="J110" s="11">
        <v>2363</v>
      </c>
    </row>
    <row r="111" spans="1:10" x14ac:dyDescent="0.25">
      <c r="A111" s="9"/>
      <c r="B111" s="9"/>
      <c r="C111" s="10" t="s">
        <v>21</v>
      </c>
      <c r="D111" s="11">
        <v>148</v>
      </c>
      <c r="E111" s="11">
        <v>666</v>
      </c>
      <c r="F111" s="11">
        <v>738</v>
      </c>
      <c r="G111" s="11">
        <v>1552</v>
      </c>
      <c r="H111" s="11">
        <v>8925</v>
      </c>
      <c r="I111" s="11">
        <v>102</v>
      </c>
      <c r="J111" s="11">
        <v>10579</v>
      </c>
    </row>
    <row r="112" spans="1:10" x14ac:dyDescent="0.25">
      <c r="A112" s="12"/>
      <c r="B112" s="12" t="s">
        <v>74</v>
      </c>
      <c r="C112" s="13" t="s">
        <v>24</v>
      </c>
      <c r="D112" s="14">
        <v>262</v>
      </c>
      <c r="E112" s="14">
        <v>1007</v>
      </c>
      <c r="F112" s="14">
        <v>1096</v>
      </c>
      <c r="G112" s="14">
        <v>2365</v>
      </c>
      <c r="H112" s="14">
        <v>15925</v>
      </c>
      <c r="I112" s="14">
        <v>121</v>
      </c>
      <c r="J112" s="14">
        <f>SUM(G112:I112)</f>
        <v>18411</v>
      </c>
    </row>
    <row r="113" spans="1:10" x14ac:dyDescent="0.25">
      <c r="A113" s="9"/>
      <c r="B113" s="9" t="s">
        <v>75</v>
      </c>
      <c r="C113" s="10" t="s">
        <v>15</v>
      </c>
      <c r="D113" s="11">
        <v>14</v>
      </c>
      <c r="E113" s="11">
        <v>141</v>
      </c>
      <c r="F113" s="11">
        <v>80</v>
      </c>
      <c r="G113" s="11">
        <v>235</v>
      </c>
      <c r="H113" s="11">
        <v>2368</v>
      </c>
      <c r="I113" s="11">
        <v>5</v>
      </c>
      <c r="J113" s="11">
        <v>2608</v>
      </c>
    </row>
    <row r="114" spans="1:10" x14ac:dyDescent="0.25">
      <c r="A114" s="9"/>
      <c r="B114" s="9"/>
      <c r="C114" s="10" t="s">
        <v>28</v>
      </c>
      <c r="D114" s="11">
        <v>1</v>
      </c>
      <c r="E114" s="11">
        <v>17</v>
      </c>
      <c r="F114" s="11">
        <v>11</v>
      </c>
      <c r="G114" s="11">
        <v>29</v>
      </c>
      <c r="H114" s="11">
        <v>416</v>
      </c>
      <c r="I114" s="11">
        <v>2</v>
      </c>
      <c r="J114" s="11">
        <v>447</v>
      </c>
    </row>
    <row r="115" spans="1:10" x14ac:dyDescent="0.25">
      <c r="A115" s="9"/>
      <c r="B115" s="9"/>
      <c r="C115" s="10" t="s">
        <v>21</v>
      </c>
      <c r="D115" s="11">
        <v>4</v>
      </c>
      <c r="E115" s="11">
        <v>62</v>
      </c>
      <c r="F115" s="11">
        <v>36</v>
      </c>
      <c r="G115" s="11">
        <v>102</v>
      </c>
      <c r="H115" s="11">
        <v>897</v>
      </c>
      <c r="I115" s="11">
        <v>17</v>
      </c>
      <c r="J115" s="11">
        <v>1016</v>
      </c>
    </row>
    <row r="116" spans="1:10" x14ac:dyDescent="0.25">
      <c r="A116" s="12"/>
      <c r="B116" s="12" t="s">
        <v>76</v>
      </c>
      <c r="C116" s="13" t="s">
        <v>24</v>
      </c>
      <c r="D116" s="14">
        <v>19</v>
      </c>
      <c r="E116" s="14">
        <v>220</v>
      </c>
      <c r="F116" s="14">
        <v>127</v>
      </c>
      <c r="G116" s="14">
        <v>366</v>
      </c>
      <c r="H116" s="14">
        <v>3681</v>
      </c>
      <c r="I116" s="14">
        <v>24</v>
      </c>
      <c r="J116" s="14">
        <f>SUM(G116:I116)</f>
        <v>4071</v>
      </c>
    </row>
    <row r="117" spans="1:10" x14ac:dyDescent="0.25">
      <c r="A117" s="9"/>
      <c r="B117" s="9" t="s">
        <v>77</v>
      </c>
      <c r="C117" s="10" t="s">
        <v>34</v>
      </c>
      <c r="D117" s="11">
        <v>50</v>
      </c>
      <c r="E117" s="11">
        <v>248</v>
      </c>
      <c r="F117" s="11">
        <v>259</v>
      </c>
      <c r="G117" s="11">
        <v>557</v>
      </c>
      <c r="H117" s="11">
        <v>3866</v>
      </c>
      <c r="I117" s="11">
        <v>26</v>
      </c>
      <c r="J117" s="11">
        <v>4449</v>
      </c>
    </row>
    <row r="118" spans="1:10" x14ac:dyDescent="0.25">
      <c r="A118" s="9"/>
      <c r="B118" s="9"/>
      <c r="C118" s="10" t="s">
        <v>15</v>
      </c>
      <c r="D118" s="11">
        <v>37</v>
      </c>
      <c r="E118" s="11">
        <v>97</v>
      </c>
      <c r="F118" s="11">
        <v>111</v>
      </c>
      <c r="G118" s="11">
        <v>245</v>
      </c>
      <c r="H118" s="11">
        <v>1483</v>
      </c>
      <c r="I118" s="11">
        <v>1</v>
      </c>
      <c r="J118" s="11">
        <v>1729</v>
      </c>
    </row>
    <row r="119" spans="1:10" x14ac:dyDescent="0.25">
      <c r="A119" s="9"/>
      <c r="B119" s="9"/>
      <c r="C119" s="10" t="s">
        <v>20</v>
      </c>
      <c r="D119" s="11">
        <v>2</v>
      </c>
      <c r="E119" s="11">
        <v>8</v>
      </c>
      <c r="F119" s="11">
        <v>5</v>
      </c>
      <c r="G119" s="11">
        <v>15</v>
      </c>
      <c r="H119" s="11">
        <v>105</v>
      </c>
      <c r="I119" s="11">
        <v>1</v>
      </c>
      <c r="J119" s="11">
        <v>121</v>
      </c>
    </row>
    <row r="120" spans="1:10" x14ac:dyDescent="0.25">
      <c r="A120" s="9"/>
      <c r="B120" s="9"/>
      <c r="C120" s="10" t="s">
        <v>28</v>
      </c>
      <c r="D120" s="11">
        <v>8</v>
      </c>
      <c r="E120" s="11">
        <v>68</v>
      </c>
      <c r="F120" s="11">
        <v>58</v>
      </c>
      <c r="G120" s="11">
        <v>134</v>
      </c>
      <c r="H120" s="11">
        <v>904</v>
      </c>
      <c r="I120" s="11">
        <v>0</v>
      </c>
      <c r="J120" s="11">
        <v>1038</v>
      </c>
    </row>
    <row r="121" spans="1:10" x14ac:dyDescent="0.25">
      <c r="A121" s="9"/>
      <c r="B121" s="9"/>
      <c r="C121" s="10" t="s">
        <v>21</v>
      </c>
      <c r="D121" s="11">
        <v>5</v>
      </c>
      <c r="E121" s="11">
        <v>38</v>
      </c>
      <c r="F121" s="11">
        <v>11</v>
      </c>
      <c r="G121" s="11">
        <v>54</v>
      </c>
      <c r="H121" s="11">
        <v>231</v>
      </c>
      <c r="I121" s="11">
        <v>20</v>
      </c>
      <c r="J121" s="11">
        <v>305</v>
      </c>
    </row>
    <row r="122" spans="1:10" x14ac:dyDescent="0.25">
      <c r="A122" s="12"/>
      <c r="B122" s="12" t="s">
        <v>78</v>
      </c>
      <c r="C122" s="13" t="s">
        <v>24</v>
      </c>
      <c r="D122" s="14">
        <v>102</v>
      </c>
      <c r="E122" s="14">
        <v>459</v>
      </c>
      <c r="F122" s="14">
        <v>444</v>
      </c>
      <c r="G122" s="14">
        <v>1005</v>
      </c>
      <c r="H122" s="14">
        <v>6589</v>
      </c>
      <c r="I122" s="14">
        <v>48</v>
      </c>
      <c r="J122" s="14">
        <f>SUM(G122:I122)</f>
        <v>7642</v>
      </c>
    </row>
    <row r="123" spans="1:10" x14ac:dyDescent="0.25">
      <c r="A123" s="9"/>
      <c r="B123" s="9" t="s">
        <v>79</v>
      </c>
      <c r="C123" s="10" t="s">
        <v>15</v>
      </c>
      <c r="D123" s="11">
        <v>57</v>
      </c>
      <c r="E123" s="11">
        <v>422</v>
      </c>
      <c r="F123" s="11">
        <v>279</v>
      </c>
      <c r="G123" s="11">
        <v>758</v>
      </c>
      <c r="H123" s="11">
        <v>6966</v>
      </c>
      <c r="I123" s="11">
        <v>26</v>
      </c>
      <c r="J123" s="11">
        <v>7750</v>
      </c>
    </row>
    <row r="124" spans="1:10" x14ac:dyDescent="0.25">
      <c r="A124" s="9"/>
      <c r="B124" s="9"/>
      <c r="C124" s="10" t="s">
        <v>21</v>
      </c>
      <c r="D124" s="11">
        <v>17</v>
      </c>
      <c r="E124" s="11">
        <v>113</v>
      </c>
      <c r="F124" s="11">
        <v>37</v>
      </c>
      <c r="G124" s="11">
        <v>167</v>
      </c>
      <c r="H124" s="11">
        <v>1085</v>
      </c>
      <c r="I124" s="11">
        <v>25</v>
      </c>
      <c r="J124" s="11">
        <v>1277</v>
      </c>
    </row>
    <row r="125" spans="1:10" x14ac:dyDescent="0.25">
      <c r="A125" s="12"/>
      <c r="B125" s="12" t="s">
        <v>80</v>
      </c>
      <c r="C125" s="13" t="s">
        <v>24</v>
      </c>
      <c r="D125" s="14">
        <v>74</v>
      </c>
      <c r="E125" s="14">
        <v>535</v>
      </c>
      <c r="F125" s="14">
        <v>316</v>
      </c>
      <c r="G125" s="14">
        <v>925</v>
      </c>
      <c r="H125" s="14">
        <v>8051</v>
      </c>
      <c r="I125" s="14">
        <v>51</v>
      </c>
      <c r="J125" s="14">
        <f>SUM(G125:I125)</f>
        <v>9027</v>
      </c>
    </row>
    <row r="126" spans="1:10" x14ac:dyDescent="0.25">
      <c r="A126" s="9"/>
      <c r="B126" s="9" t="s">
        <v>81</v>
      </c>
      <c r="C126" s="10" t="s">
        <v>34</v>
      </c>
      <c r="D126" s="11">
        <v>883</v>
      </c>
      <c r="E126" s="11">
        <v>6932</v>
      </c>
      <c r="F126" s="11">
        <v>6385</v>
      </c>
      <c r="G126" s="11">
        <v>14200</v>
      </c>
      <c r="H126" s="11">
        <v>81253</v>
      </c>
      <c r="I126" s="11">
        <v>348</v>
      </c>
      <c r="J126" s="11">
        <v>95801</v>
      </c>
    </row>
    <row r="127" spans="1:10" x14ac:dyDescent="0.25">
      <c r="A127" s="9"/>
      <c r="B127" s="9"/>
      <c r="C127" s="10" t="s">
        <v>15</v>
      </c>
      <c r="D127" s="11">
        <v>215</v>
      </c>
      <c r="E127" s="11">
        <v>1214</v>
      </c>
      <c r="F127" s="11">
        <v>799</v>
      </c>
      <c r="G127" s="11">
        <v>2228</v>
      </c>
      <c r="H127" s="11">
        <v>10822</v>
      </c>
      <c r="I127" s="11">
        <v>42</v>
      </c>
      <c r="J127" s="11">
        <v>13092</v>
      </c>
    </row>
    <row r="128" spans="1:10" x14ac:dyDescent="0.25">
      <c r="A128" s="9"/>
      <c r="B128" s="9"/>
      <c r="C128" s="10" t="s">
        <v>20</v>
      </c>
      <c r="D128" s="11">
        <v>74</v>
      </c>
      <c r="E128" s="11">
        <v>207</v>
      </c>
      <c r="F128" s="11">
        <v>215</v>
      </c>
      <c r="G128" s="11">
        <v>496</v>
      </c>
      <c r="H128" s="11">
        <v>2813</v>
      </c>
      <c r="I128" s="11">
        <v>17</v>
      </c>
      <c r="J128" s="11">
        <v>3326</v>
      </c>
    </row>
    <row r="129" spans="1:10" x14ac:dyDescent="0.25">
      <c r="A129" s="9"/>
      <c r="B129" s="9"/>
      <c r="C129" s="10" t="s">
        <v>28</v>
      </c>
      <c r="D129" s="11">
        <v>195</v>
      </c>
      <c r="E129" s="11">
        <v>1317</v>
      </c>
      <c r="F129" s="11">
        <v>1035</v>
      </c>
      <c r="G129" s="11">
        <v>2547</v>
      </c>
      <c r="H129" s="11">
        <v>12521</v>
      </c>
      <c r="I129" s="11">
        <v>65</v>
      </c>
      <c r="J129" s="11">
        <v>15133</v>
      </c>
    </row>
    <row r="130" spans="1:10" x14ac:dyDescent="0.25">
      <c r="A130" s="9"/>
      <c r="B130" s="9"/>
      <c r="C130" s="10" t="s">
        <v>21</v>
      </c>
      <c r="D130" s="11">
        <v>102</v>
      </c>
      <c r="E130" s="11">
        <v>613</v>
      </c>
      <c r="F130" s="11">
        <v>418</v>
      </c>
      <c r="G130" s="11">
        <v>1133</v>
      </c>
      <c r="H130" s="11">
        <v>4326</v>
      </c>
      <c r="I130" s="11">
        <v>216</v>
      </c>
      <c r="J130" s="11">
        <v>5675</v>
      </c>
    </row>
    <row r="131" spans="1:10" x14ac:dyDescent="0.25">
      <c r="A131" s="12"/>
      <c r="B131" s="12" t="s">
        <v>82</v>
      </c>
      <c r="C131" s="13" t="s">
        <v>24</v>
      </c>
      <c r="D131" s="14">
        <v>1469</v>
      </c>
      <c r="E131" s="14">
        <v>10283</v>
      </c>
      <c r="F131" s="14">
        <v>8852</v>
      </c>
      <c r="G131" s="14">
        <v>20604</v>
      </c>
      <c r="H131" s="14">
        <v>111735</v>
      </c>
      <c r="I131" s="14">
        <v>688</v>
      </c>
      <c r="J131" s="14">
        <f>SUM(G131:I131)</f>
        <v>133027</v>
      </c>
    </row>
    <row r="132" spans="1:10" x14ac:dyDescent="0.25">
      <c r="A132" s="9"/>
      <c r="B132" s="9" t="s">
        <v>83</v>
      </c>
      <c r="C132" s="10" t="s">
        <v>27</v>
      </c>
      <c r="D132" s="11">
        <v>20</v>
      </c>
      <c r="E132" s="11">
        <v>178</v>
      </c>
      <c r="F132" s="11">
        <v>86</v>
      </c>
      <c r="G132" s="11">
        <v>284</v>
      </c>
      <c r="H132" s="11">
        <v>2200</v>
      </c>
      <c r="I132" s="11">
        <v>8</v>
      </c>
      <c r="J132" s="11">
        <v>2492</v>
      </c>
    </row>
    <row r="133" spans="1:10" x14ac:dyDescent="0.25">
      <c r="A133" s="9"/>
      <c r="B133" s="9"/>
      <c r="C133" s="10" t="s">
        <v>15</v>
      </c>
      <c r="D133" s="11">
        <v>66</v>
      </c>
      <c r="E133" s="11">
        <v>604</v>
      </c>
      <c r="F133" s="11">
        <v>424</v>
      </c>
      <c r="G133" s="11">
        <v>1094</v>
      </c>
      <c r="H133" s="11">
        <v>7018</v>
      </c>
      <c r="I133" s="11">
        <v>27</v>
      </c>
      <c r="J133" s="11">
        <v>8139</v>
      </c>
    </row>
    <row r="134" spans="1:10" x14ac:dyDescent="0.25">
      <c r="A134" s="9"/>
      <c r="B134" s="9"/>
      <c r="C134" s="10" t="s">
        <v>28</v>
      </c>
      <c r="D134" s="11">
        <v>8</v>
      </c>
      <c r="E134" s="11">
        <v>24</v>
      </c>
      <c r="F134" s="11">
        <v>11</v>
      </c>
      <c r="G134" s="11">
        <v>43</v>
      </c>
      <c r="H134" s="11">
        <v>463</v>
      </c>
      <c r="I134" s="11">
        <v>2</v>
      </c>
      <c r="J134" s="11">
        <v>508</v>
      </c>
    </row>
    <row r="135" spans="1:10" x14ac:dyDescent="0.25">
      <c r="A135" s="12"/>
      <c r="B135" s="12" t="s">
        <v>84</v>
      </c>
      <c r="C135" s="13" t="s">
        <v>24</v>
      </c>
      <c r="D135" s="14">
        <v>94</v>
      </c>
      <c r="E135" s="14">
        <v>806</v>
      </c>
      <c r="F135" s="14">
        <v>521</v>
      </c>
      <c r="G135" s="14">
        <v>1421</v>
      </c>
      <c r="H135" s="14">
        <v>9681</v>
      </c>
      <c r="I135" s="14">
        <v>37</v>
      </c>
      <c r="J135" s="14">
        <f>SUM(G135:I135)</f>
        <v>11139</v>
      </c>
    </row>
    <row r="136" spans="1:10" x14ac:dyDescent="0.25">
      <c r="A136" s="9"/>
      <c r="B136" s="9" t="s">
        <v>85</v>
      </c>
      <c r="C136" s="10" t="s">
        <v>14</v>
      </c>
      <c r="D136" s="11">
        <v>139</v>
      </c>
      <c r="E136" s="11">
        <v>811</v>
      </c>
      <c r="F136" s="11">
        <v>401</v>
      </c>
      <c r="G136" s="11">
        <v>1351</v>
      </c>
      <c r="H136" s="11">
        <v>23495</v>
      </c>
      <c r="I136" s="11">
        <v>313</v>
      </c>
      <c r="J136" s="11">
        <v>25159</v>
      </c>
    </row>
    <row r="137" spans="1:10" x14ac:dyDescent="0.25">
      <c r="A137" s="9"/>
      <c r="B137" s="9"/>
      <c r="C137" s="10" t="s">
        <v>15</v>
      </c>
      <c r="D137" s="11">
        <v>281</v>
      </c>
      <c r="E137" s="11">
        <v>1919</v>
      </c>
      <c r="F137" s="11">
        <v>1128</v>
      </c>
      <c r="G137" s="11">
        <v>3328</v>
      </c>
      <c r="H137" s="11">
        <v>59120</v>
      </c>
      <c r="I137" s="11">
        <v>540</v>
      </c>
      <c r="J137" s="11">
        <v>62988</v>
      </c>
    </row>
    <row r="138" spans="1:10" x14ac:dyDescent="0.25">
      <c r="A138" s="9"/>
      <c r="B138" s="9"/>
      <c r="C138" s="10" t="s">
        <v>16</v>
      </c>
      <c r="D138" s="11">
        <v>341</v>
      </c>
      <c r="E138" s="11">
        <v>2114</v>
      </c>
      <c r="F138" s="11">
        <v>985</v>
      </c>
      <c r="G138" s="11">
        <v>3440</v>
      </c>
      <c r="H138" s="11">
        <v>62478</v>
      </c>
      <c r="I138" s="11">
        <v>1033</v>
      </c>
      <c r="J138" s="11">
        <v>66951</v>
      </c>
    </row>
    <row r="139" spans="1:10" x14ac:dyDescent="0.25">
      <c r="A139" s="9"/>
      <c r="B139" s="9"/>
      <c r="C139" s="10" t="s">
        <v>17</v>
      </c>
      <c r="D139" s="11">
        <v>86</v>
      </c>
      <c r="E139" s="11">
        <v>552</v>
      </c>
      <c r="F139" s="11">
        <v>272</v>
      </c>
      <c r="G139" s="11">
        <v>910</v>
      </c>
      <c r="H139" s="11">
        <v>11828</v>
      </c>
      <c r="I139" s="11">
        <v>190</v>
      </c>
      <c r="J139" s="11">
        <v>12928</v>
      </c>
    </row>
    <row r="140" spans="1:10" x14ac:dyDescent="0.25">
      <c r="A140" s="9"/>
      <c r="B140" s="9"/>
      <c r="C140" s="10" t="s">
        <v>20</v>
      </c>
      <c r="D140" s="11">
        <v>85</v>
      </c>
      <c r="E140" s="11">
        <v>309</v>
      </c>
      <c r="F140" s="11">
        <v>296</v>
      </c>
      <c r="G140" s="11">
        <v>690</v>
      </c>
      <c r="H140" s="11">
        <v>7317</v>
      </c>
      <c r="I140" s="11">
        <v>129</v>
      </c>
      <c r="J140" s="11">
        <v>8136</v>
      </c>
    </row>
    <row r="141" spans="1:10" x14ac:dyDescent="0.25">
      <c r="A141" s="9"/>
      <c r="B141" s="9"/>
      <c r="C141" s="10" t="s">
        <v>21</v>
      </c>
      <c r="D141" s="11">
        <v>123</v>
      </c>
      <c r="E141" s="11">
        <v>608</v>
      </c>
      <c r="F141" s="11">
        <v>234</v>
      </c>
      <c r="G141" s="11">
        <v>965</v>
      </c>
      <c r="H141" s="11">
        <v>7473</v>
      </c>
      <c r="I141" s="11">
        <v>296</v>
      </c>
      <c r="J141" s="11">
        <v>8734</v>
      </c>
    </row>
    <row r="142" spans="1:10" x14ac:dyDescent="0.25">
      <c r="A142" s="9"/>
      <c r="B142" s="9"/>
      <c r="C142" s="10" t="s">
        <v>22</v>
      </c>
      <c r="D142" s="11">
        <v>1</v>
      </c>
      <c r="E142" s="11">
        <v>8</v>
      </c>
      <c r="F142" s="11">
        <v>2</v>
      </c>
      <c r="G142" s="11">
        <v>11</v>
      </c>
      <c r="H142" s="11">
        <v>9</v>
      </c>
      <c r="I142" s="11">
        <v>0</v>
      </c>
      <c r="J142" s="11">
        <v>20</v>
      </c>
    </row>
    <row r="143" spans="1:10" x14ac:dyDescent="0.25">
      <c r="A143" s="12"/>
      <c r="B143" s="12" t="s">
        <v>86</v>
      </c>
      <c r="C143" s="13" t="s">
        <v>24</v>
      </c>
      <c r="D143" s="14">
        <v>1056</v>
      </c>
      <c r="E143" s="14">
        <v>6321</v>
      </c>
      <c r="F143" s="14">
        <v>3318</v>
      </c>
      <c r="G143" s="14">
        <v>10695</v>
      </c>
      <c r="H143" s="14">
        <v>171720</v>
      </c>
      <c r="I143" s="14">
        <v>2501</v>
      </c>
      <c r="J143" s="14">
        <f>SUM(G143:I143)</f>
        <v>184916</v>
      </c>
    </row>
    <row r="144" spans="1:10" x14ac:dyDescent="0.25">
      <c r="A144" s="9"/>
      <c r="B144" s="9" t="s">
        <v>87</v>
      </c>
      <c r="C144" s="10" t="s">
        <v>15</v>
      </c>
      <c r="D144" s="11">
        <v>278</v>
      </c>
      <c r="E144" s="11">
        <v>1893</v>
      </c>
      <c r="F144" s="11">
        <v>1758</v>
      </c>
      <c r="G144" s="11">
        <v>3929</v>
      </c>
      <c r="H144" s="11">
        <v>21489</v>
      </c>
      <c r="I144" s="11">
        <v>84</v>
      </c>
      <c r="J144" s="11">
        <v>25502</v>
      </c>
    </row>
    <row r="145" spans="1:10" x14ac:dyDescent="0.25">
      <c r="A145" s="9"/>
      <c r="B145" s="9"/>
      <c r="C145" s="10" t="s">
        <v>31</v>
      </c>
      <c r="D145" s="11">
        <v>78</v>
      </c>
      <c r="E145" s="11">
        <v>317</v>
      </c>
      <c r="F145" s="11">
        <v>238</v>
      </c>
      <c r="G145" s="11">
        <v>633</v>
      </c>
      <c r="H145" s="11">
        <v>6884</v>
      </c>
      <c r="I145" s="11">
        <v>21</v>
      </c>
      <c r="J145" s="11">
        <v>7538</v>
      </c>
    </row>
    <row r="146" spans="1:10" x14ac:dyDescent="0.25">
      <c r="A146" s="9"/>
      <c r="B146" s="9"/>
      <c r="C146" s="10" t="s">
        <v>21</v>
      </c>
      <c r="D146" s="11">
        <v>39</v>
      </c>
      <c r="E146" s="11">
        <v>224</v>
      </c>
      <c r="F146" s="11">
        <v>94</v>
      </c>
      <c r="G146" s="11">
        <v>357</v>
      </c>
      <c r="H146" s="11">
        <v>2245</v>
      </c>
      <c r="I146" s="11">
        <v>59</v>
      </c>
      <c r="J146" s="11">
        <v>2661</v>
      </c>
    </row>
    <row r="147" spans="1:10" x14ac:dyDescent="0.25">
      <c r="A147" s="12"/>
      <c r="B147" s="12" t="s">
        <v>88</v>
      </c>
      <c r="C147" s="13" t="s">
        <v>24</v>
      </c>
      <c r="D147" s="14">
        <v>395</v>
      </c>
      <c r="E147" s="14">
        <v>2434</v>
      </c>
      <c r="F147" s="14">
        <v>2090</v>
      </c>
      <c r="G147" s="14">
        <v>4919</v>
      </c>
      <c r="H147" s="14">
        <v>30618</v>
      </c>
      <c r="I147" s="14">
        <v>164</v>
      </c>
      <c r="J147" s="14">
        <f>SUM(G147:I147)</f>
        <v>35701</v>
      </c>
    </row>
    <row r="148" spans="1:10" x14ac:dyDescent="0.25">
      <c r="A148" s="9"/>
      <c r="B148" s="9" t="s">
        <v>89</v>
      </c>
      <c r="C148" s="10" t="s">
        <v>34</v>
      </c>
      <c r="D148" s="11">
        <v>121</v>
      </c>
      <c r="E148" s="11">
        <v>602</v>
      </c>
      <c r="F148" s="11">
        <v>547</v>
      </c>
      <c r="G148" s="11">
        <v>1270</v>
      </c>
      <c r="H148" s="11">
        <v>8032</v>
      </c>
      <c r="I148" s="11">
        <v>45</v>
      </c>
      <c r="J148" s="11">
        <v>9347</v>
      </c>
    </row>
    <row r="149" spans="1:10" x14ac:dyDescent="0.25">
      <c r="A149" s="9"/>
      <c r="B149" s="9"/>
      <c r="C149" s="10" t="s">
        <v>15</v>
      </c>
      <c r="D149" s="11">
        <v>451</v>
      </c>
      <c r="E149" s="11">
        <v>2454</v>
      </c>
      <c r="F149" s="11">
        <v>3167</v>
      </c>
      <c r="G149" s="11">
        <v>6072</v>
      </c>
      <c r="H149" s="11">
        <v>27788</v>
      </c>
      <c r="I149" s="11">
        <v>82</v>
      </c>
      <c r="J149" s="11">
        <v>33942</v>
      </c>
    </row>
    <row r="150" spans="1:10" x14ac:dyDescent="0.25">
      <c r="A150" s="9"/>
      <c r="B150" s="9"/>
      <c r="C150" s="10" t="s">
        <v>28</v>
      </c>
      <c r="D150" s="11">
        <v>38</v>
      </c>
      <c r="E150" s="11">
        <v>81</v>
      </c>
      <c r="F150" s="11">
        <v>117</v>
      </c>
      <c r="G150" s="11">
        <v>236</v>
      </c>
      <c r="H150" s="11">
        <v>1290</v>
      </c>
      <c r="I150" s="11">
        <v>7</v>
      </c>
      <c r="J150" s="11">
        <v>1533</v>
      </c>
    </row>
    <row r="151" spans="1:10" x14ac:dyDescent="0.25">
      <c r="A151" s="9"/>
      <c r="B151" s="9"/>
      <c r="C151" s="10" t="s">
        <v>21</v>
      </c>
      <c r="D151" s="11">
        <v>47</v>
      </c>
      <c r="E151" s="11">
        <v>298</v>
      </c>
      <c r="F151" s="11">
        <v>237</v>
      </c>
      <c r="G151" s="11">
        <v>582</v>
      </c>
      <c r="H151" s="11">
        <v>1577</v>
      </c>
      <c r="I151" s="11">
        <v>59</v>
      </c>
      <c r="J151" s="11">
        <v>2218</v>
      </c>
    </row>
    <row r="152" spans="1:10" x14ac:dyDescent="0.25">
      <c r="A152" s="12"/>
      <c r="B152" s="12" t="s">
        <v>90</v>
      </c>
      <c r="C152" s="13" t="s">
        <v>24</v>
      </c>
      <c r="D152" s="14">
        <v>657</v>
      </c>
      <c r="E152" s="14">
        <v>3435</v>
      </c>
      <c r="F152" s="14">
        <v>4068</v>
      </c>
      <c r="G152" s="14">
        <v>8160</v>
      </c>
      <c r="H152" s="14">
        <v>38687</v>
      </c>
      <c r="I152" s="14">
        <v>193</v>
      </c>
      <c r="J152" s="14">
        <f>SUM(G152:I152)</f>
        <v>47040</v>
      </c>
    </row>
    <row r="153" spans="1:10" x14ac:dyDescent="0.25">
      <c r="A153" s="9"/>
      <c r="B153" s="9" t="s">
        <v>91</v>
      </c>
      <c r="C153" s="10" t="s">
        <v>34</v>
      </c>
      <c r="D153" s="11">
        <v>196</v>
      </c>
      <c r="E153" s="11">
        <v>419</v>
      </c>
      <c r="F153" s="11">
        <v>663</v>
      </c>
      <c r="G153" s="11">
        <v>1278</v>
      </c>
      <c r="H153" s="11">
        <v>10897</v>
      </c>
      <c r="I153" s="11">
        <v>90</v>
      </c>
      <c r="J153" s="11">
        <v>12265</v>
      </c>
    </row>
    <row r="154" spans="1:10" x14ac:dyDescent="0.25">
      <c r="A154" s="9"/>
      <c r="B154" s="9"/>
      <c r="C154" s="10" t="s">
        <v>15</v>
      </c>
      <c r="D154" s="11">
        <v>651</v>
      </c>
      <c r="E154" s="11">
        <v>3236</v>
      </c>
      <c r="F154" s="11">
        <v>4087</v>
      </c>
      <c r="G154" s="11">
        <v>7974</v>
      </c>
      <c r="H154" s="11">
        <v>34584</v>
      </c>
      <c r="I154" s="11">
        <v>114</v>
      </c>
      <c r="J154" s="11">
        <v>42672</v>
      </c>
    </row>
    <row r="155" spans="1:10" x14ac:dyDescent="0.25">
      <c r="A155" s="9"/>
      <c r="B155" s="9"/>
      <c r="C155" s="10" t="s">
        <v>20</v>
      </c>
      <c r="D155" s="11">
        <v>268</v>
      </c>
      <c r="E155" s="11">
        <v>1512</v>
      </c>
      <c r="F155" s="11">
        <v>1991</v>
      </c>
      <c r="G155" s="11">
        <v>3771</v>
      </c>
      <c r="H155" s="11">
        <v>13199</v>
      </c>
      <c r="I155" s="11">
        <v>22</v>
      </c>
      <c r="J155" s="11">
        <v>16992</v>
      </c>
    </row>
    <row r="156" spans="1:10" x14ac:dyDescent="0.25">
      <c r="A156" s="9"/>
      <c r="B156" s="9"/>
      <c r="C156" s="10" t="s">
        <v>21</v>
      </c>
      <c r="D156" s="11">
        <v>291</v>
      </c>
      <c r="E156" s="11">
        <v>1140</v>
      </c>
      <c r="F156" s="11">
        <v>1807</v>
      </c>
      <c r="G156" s="11">
        <v>3238</v>
      </c>
      <c r="H156" s="11">
        <v>8294</v>
      </c>
      <c r="I156" s="11">
        <v>133</v>
      </c>
      <c r="J156" s="11">
        <v>11665</v>
      </c>
    </row>
    <row r="157" spans="1:10" x14ac:dyDescent="0.25">
      <c r="A157" s="12"/>
      <c r="B157" s="12" t="s">
        <v>92</v>
      </c>
      <c r="C157" s="13" t="s">
        <v>24</v>
      </c>
      <c r="D157" s="14">
        <v>1406</v>
      </c>
      <c r="E157" s="14">
        <v>6307</v>
      </c>
      <c r="F157" s="14">
        <v>8548</v>
      </c>
      <c r="G157" s="14">
        <v>16261</v>
      </c>
      <c r="H157" s="14">
        <v>66974</v>
      </c>
      <c r="I157" s="14">
        <v>359</v>
      </c>
      <c r="J157" s="14">
        <f>SUM(G157:I157)</f>
        <v>83594</v>
      </c>
    </row>
    <row r="158" spans="1:10" x14ac:dyDescent="0.25">
      <c r="A158" s="9"/>
      <c r="B158" s="9" t="s">
        <v>93</v>
      </c>
      <c r="C158" s="10" t="s">
        <v>34</v>
      </c>
      <c r="D158" s="11">
        <v>198</v>
      </c>
      <c r="E158" s="11">
        <v>671</v>
      </c>
      <c r="F158" s="11">
        <v>680</v>
      </c>
      <c r="G158" s="11">
        <v>1549</v>
      </c>
      <c r="H158" s="11">
        <v>9080</v>
      </c>
      <c r="I158" s="11">
        <v>39</v>
      </c>
      <c r="J158" s="11">
        <v>10668</v>
      </c>
    </row>
    <row r="159" spans="1:10" x14ac:dyDescent="0.25">
      <c r="A159" s="9"/>
      <c r="B159" s="9"/>
      <c r="C159" s="10" t="s">
        <v>15</v>
      </c>
      <c r="D159" s="11">
        <v>35</v>
      </c>
      <c r="E159" s="11">
        <v>86</v>
      </c>
      <c r="F159" s="11">
        <v>117</v>
      </c>
      <c r="G159" s="11">
        <v>238</v>
      </c>
      <c r="H159" s="11">
        <v>1366</v>
      </c>
      <c r="I159" s="11">
        <v>3</v>
      </c>
      <c r="J159" s="11">
        <v>1607</v>
      </c>
    </row>
    <row r="160" spans="1:10" x14ac:dyDescent="0.25">
      <c r="A160" s="9"/>
      <c r="B160" s="9"/>
      <c r="C160" s="10" t="s">
        <v>20</v>
      </c>
      <c r="D160" s="11">
        <v>14</v>
      </c>
      <c r="E160" s="11">
        <v>9</v>
      </c>
      <c r="F160" s="11">
        <v>14</v>
      </c>
      <c r="G160" s="11">
        <v>37</v>
      </c>
      <c r="H160" s="11">
        <v>165</v>
      </c>
      <c r="I160" s="11">
        <v>0</v>
      </c>
      <c r="J160" s="11">
        <v>202</v>
      </c>
    </row>
    <row r="161" spans="1:10" x14ac:dyDescent="0.25">
      <c r="A161" s="9"/>
      <c r="B161" s="9"/>
      <c r="C161" s="10" t="s">
        <v>28</v>
      </c>
      <c r="D161" s="11">
        <v>15</v>
      </c>
      <c r="E161" s="11">
        <v>50</v>
      </c>
      <c r="F161" s="11">
        <v>51</v>
      </c>
      <c r="G161" s="11">
        <v>116</v>
      </c>
      <c r="H161" s="11">
        <v>639</v>
      </c>
      <c r="I161" s="11">
        <v>4</v>
      </c>
      <c r="J161" s="11">
        <v>759</v>
      </c>
    </row>
    <row r="162" spans="1:10" x14ac:dyDescent="0.25">
      <c r="A162" s="9"/>
      <c r="B162" s="9"/>
      <c r="C162" s="10" t="s">
        <v>21</v>
      </c>
      <c r="D162" s="11">
        <v>4</v>
      </c>
      <c r="E162" s="11">
        <v>33</v>
      </c>
      <c r="F162" s="11">
        <v>19</v>
      </c>
      <c r="G162" s="11">
        <v>56</v>
      </c>
      <c r="H162" s="11">
        <v>369</v>
      </c>
      <c r="I162" s="11">
        <v>27</v>
      </c>
      <c r="J162" s="11">
        <v>452</v>
      </c>
    </row>
    <row r="163" spans="1:10" x14ac:dyDescent="0.25">
      <c r="A163" s="12"/>
      <c r="B163" s="12" t="s">
        <v>94</v>
      </c>
      <c r="C163" s="13" t="s">
        <v>24</v>
      </c>
      <c r="D163" s="14">
        <v>266</v>
      </c>
      <c r="E163" s="14">
        <v>849</v>
      </c>
      <c r="F163" s="14">
        <v>881</v>
      </c>
      <c r="G163" s="14">
        <v>1996</v>
      </c>
      <c r="H163" s="14">
        <v>11619</v>
      </c>
      <c r="I163" s="14">
        <v>73</v>
      </c>
      <c r="J163" s="14">
        <f>SUM(G163:I163)</f>
        <v>13688</v>
      </c>
    </row>
    <row r="164" spans="1:10" x14ac:dyDescent="0.25">
      <c r="A164" s="9"/>
      <c r="B164" s="9" t="s">
        <v>95</v>
      </c>
      <c r="C164" s="10" t="s">
        <v>14</v>
      </c>
      <c r="D164" s="11">
        <v>43</v>
      </c>
      <c r="E164" s="11">
        <v>146</v>
      </c>
      <c r="F164" s="11">
        <v>94</v>
      </c>
      <c r="G164" s="11">
        <v>283</v>
      </c>
      <c r="H164" s="11">
        <v>2905</v>
      </c>
      <c r="I164" s="11">
        <v>34</v>
      </c>
      <c r="J164" s="11">
        <v>3222</v>
      </c>
    </row>
    <row r="165" spans="1:10" x14ac:dyDescent="0.25">
      <c r="A165" s="9"/>
      <c r="B165" s="9"/>
      <c r="C165" s="10" t="s">
        <v>15</v>
      </c>
      <c r="D165" s="11">
        <v>161</v>
      </c>
      <c r="E165" s="11">
        <v>795</v>
      </c>
      <c r="F165" s="11">
        <v>680</v>
      </c>
      <c r="G165" s="11">
        <v>1636</v>
      </c>
      <c r="H165" s="11">
        <v>46432</v>
      </c>
      <c r="I165" s="11">
        <v>64</v>
      </c>
      <c r="J165" s="11">
        <v>48132</v>
      </c>
    </row>
    <row r="166" spans="1:10" x14ac:dyDescent="0.25">
      <c r="A166" s="9"/>
      <c r="B166" s="9"/>
      <c r="C166" s="10" t="s">
        <v>16</v>
      </c>
      <c r="D166" s="11">
        <v>72</v>
      </c>
      <c r="E166" s="11">
        <v>210</v>
      </c>
      <c r="F166" s="11">
        <v>125</v>
      </c>
      <c r="G166" s="11">
        <v>407</v>
      </c>
      <c r="H166" s="11">
        <v>6692</v>
      </c>
      <c r="I166" s="11">
        <v>68</v>
      </c>
      <c r="J166" s="11">
        <v>7167</v>
      </c>
    </row>
    <row r="167" spans="1:10" x14ac:dyDescent="0.25">
      <c r="A167" s="9"/>
      <c r="B167" s="9"/>
      <c r="C167" s="10" t="s">
        <v>20</v>
      </c>
      <c r="D167" s="11">
        <v>70</v>
      </c>
      <c r="E167" s="11">
        <v>483</v>
      </c>
      <c r="F167" s="11">
        <v>478</v>
      </c>
      <c r="G167" s="11">
        <v>1031</v>
      </c>
      <c r="H167" s="11">
        <v>9179</v>
      </c>
      <c r="I167" s="11">
        <v>39</v>
      </c>
      <c r="J167" s="11">
        <v>10249</v>
      </c>
    </row>
    <row r="168" spans="1:10" x14ac:dyDescent="0.25">
      <c r="A168" s="9"/>
      <c r="B168" s="9"/>
      <c r="C168" s="10" t="s">
        <v>28</v>
      </c>
      <c r="D168" s="11">
        <v>214</v>
      </c>
      <c r="E168" s="11">
        <v>1232</v>
      </c>
      <c r="F168" s="11">
        <v>1205</v>
      </c>
      <c r="G168" s="11">
        <v>2651</v>
      </c>
      <c r="H168" s="11">
        <v>20921</v>
      </c>
      <c r="I168" s="11">
        <v>85</v>
      </c>
      <c r="J168" s="11">
        <v>23657</v>
      </c>
    </row>
    <row r="169" spans="1:10" x14ac:dyDescent="0.25">
      <c r="A169" s="9"/>
      <c r="B169" s="9"/>
      <c r="C169" s="10" t="s">
        <v>21</v>
      </c>
      <c r="D169" s="11">
        <v>43</v>
      </c>
      <c r="E169" s="11">
        <v>153</v>
      </c>
      <c r="F169" s="11">
        <v>182</v>
      </c>
      <c r="G169" s="11">
        <v>378</v>
      </c>
      <c r="H169" s="11">
        <v>4494</v>
      </c>
      <c r="I169" s="11">
        <v>47</v>
      </c>
      <c r="J169" s="11">
        <v>4919</v>
      </c>
    </row>
    <row r="170" spans="1:10" x14ac:dyDescent="0.25">
      <c r="A170" s="12"/>
      <c r="B170" s="12" t="s">
        <v>96</v>
      </c>
      <c r="C170" s="13" t="s">
        <v>24</v>
      </c>
      <c r="D170" s="14">
        <v>603</v>
      </c>
      <c r="E170" s="14">
        <v>3019</v>
      </c>
      <c r="F170" s="14">
        <v>2764</v>
      </c>
      <c r="G170" s="14">
        <v>6386</v>
      </c>
      <c r="H170" s="14">
        <v>90623</v>
      </c>
      <c r="I170" s="14">
        <v>337</v>
      </c>
      <c r="J170" s="14">
        <f>SUM(G170:I170)</f>
        <v>97346</v>
      </c>
    </row>
    <row r="171" spans="1:10" x14ac:dyDescent="0.25">
      <c r="A171" s="9"/>
      <c r="B171" s="9" t="s">
        <v>97</v>
      </c>
      <c r="C171" s="10" t="s">
        <v>34</v>
      </c>
      <c r="D171" s="11">
        <v>42</v>
      </c>
      <c r="E171" s="11">
        <v>127</v>
      </c>
      <c r="F171" s="11">
        <v>142</v>
      </c>
      <c r="G171" s="11">
        <v>311</v>
      </c>
      <c r="H171" s="11">
        <v>1230</v>
      </c>
      <c r="I171" s="11">
        <v>7</v>
      </c>
      <c r="J171" s="11">
        <v>1548</v>
      </c>
    </row>
    <row r="172" spans="1:10" x14ac:dyDescent="0.25">
      <c r="A172" s="9"/>
      <c r="B172" s="9"/>
      <c r="C172" s="10" t="s">
        <v>15</v>
      </c>
      <c r="D172" s="11">
        <v>87</v>
      </c>
      <c r="E172" s="11">
        <v>174</v>
      </c>
      <c r="F172" s="11">
        <v>287</v>
      </c>
      <c r="G172" s="11">
        <v>548</v>
      </c>
      <c r="H172" s="11">
        <v>2982</v>
      </c>
      <c r="I172" s="11">
        <v>6</v>
      </c>
      <c r="J172" s="11">
        <v>3536</v>
      </c>
    </row>
    <row r="173" spans="1:10" x14ac:dyDescent="0.25">
      <c r="A173" s="9"/>
      <c r="B173" s="9"/>
      <c r="C173" s="10" t="s">
        <v>31</v>
      </c>
      <c r="D173" s="11">
        <v>34</v>
      </c>
      <c r="E173" s="11">
        <v>61</v>
      </c>
      <c r="F173" s="11">
        <v>75</v>
      </c>
      <c r="G173" s="11">
        <v>170</v>
      </c>
      <c r="H173" s="11">
        <v>1145</v>
      </c>
      <c r="I173" s="11">
        <v>2</v>
      </c>
      <c r="J173" s="11">
        <v>1317</v>
      </c>
    </row>
    <row r="174" spans="1:10" x14ac:dyDescent="0.25">
      <c r="A174" s="9"/>
      <c r="B174" s="9"/>
      <c r="C174" s="10" t="s">
        <v>20</v>
      </c>
      <c r="D174" s="11">
        <v>1</v>
      </c>
      <c r="E174" s="11">
        <v>3</v>
      </c>
      <c r="F174" s="11">
        <v>1</v>
      </c>
      <c r="G174" s="11">
        <v>5</v>
      </c>
      <c r="H174" s="11">
        <v>94</v>
      </c>
      <c r="I174" s="11">
        <v>0</v>
      </c>
      <c r="J174" s="11">
        <v>99</v>
      </c>
    </row>
    <row r="175" spans="1:10" x14ac:dyDescent="0.25">
      <c r="A175" s="9"/>
      <c r="B175" s="9"/>
      <c r="C175" s="10" t="s">
        <v>21</v>
      </c>
      <c r="D175" s="11">
        <v>14</v>
      </c>
      <c r="E175" s="11">
        <v>29</v>
      </c>
      <c r="F175" s="11">
        <v>23</v>
      </c>
      <c r="G175" s="11">
        <v>66</v>
      </c>
      <c r="H175" s="11">
        <v>330</v>
      </c>
      <c r="I175" s="11">
        <v>22</v>
      </c>
      <c r="J175" s="11">
        <v>418</v>
      </c>
    </row>
    <row r="176" spans="1:10" x14ac:dyDescent="0.25">
      <c r="A176" s="12"/>
      <c r="B176" s="12" t="s">
        <v>98</v>
      </c>
      <c r="C176" s="13" t="s">
        <v>24</v>
      </c>
      <c r="D176" s="14">
        <v>178</v>
      </c>
      <c r="E176" s="14">
        <v>394</v>
      </c>
      <c r="F176" s="14">
        <v>528</v>
      </c>
      <c r="G176" s="14">
        <v>1100</v>
      </c>
      <c r="H176" s="14">
        <v>5781</v>
      </c>
      <c r="I176" s="14">
        <v>37</v>
      </c>
      <c r="J176" s="14">
        <f>SUM(G176:I176)</f>
        <v>6918</v>
      </c>
    </row>
    <row r="177" spans="1:10" x14ac:dyDescent="0.25">
      <c r="A177" s="9"/>
      <c r="B177" s="9" t="s">
        <v>99</v>
      </c>
      <c r="C177" s="10" t="s">
        <v>15</v>
      </c>
      <c r="D177" s="11">
        <v>249</v>
      </c>
      <c r="E177" s="11">
        <v>1327</v>
      </c>
      <c r="F177" s="11">
        <v>1219</v>
      </c>
      <c r="G177" s="11">
        <v>2795</v>
      </c>
      <c r="H177" s="11">
        <v>15613</v>
      </c>
      <c r="I177" s="11">
        <v>58</v>
      </c>
      <c r="J177" s="11">
        <v>18466</v>
      </c>
    </row>
    <row r="178" spans="1:10" x14ac:dyDescent="0.25">
      <c r="A178" s="9"/>
      <c r="B178" s="9"/>
      <c r="C178" s="10" t="s">
        <v>21</v>
      </c>
      <c r="D178" s="11">
        <v>55</v>
      </c>
      <c r="E178" s="11">
        <v>392</v>
      </c>
      <c r="F178" s="11">
        <v>238</v>
      </c>
      <c r="G178" s="11">
        <v>685</v>
      </c>
      <c r="H178" s="11">
        <v>3630</v>
      </c>
      <c r="I178" s="11">
        <v>69</v>
      </c>
      <c r="J178" s="11">
        <v>4384</v>
      </c>
    </row>
    <row r="179" spans="1:10" x14ac:dyDescent="0.25">
      <c r="A179" s="12"/>
      <c r="B179" s="12" t="s">
        <v>100</v>
      </c>
      <c r="C179" s="13" t="s">
        <v>24</v>
      </c>
      <c r="D179" s="14">
        <v>304</v>
      </c>
      <c r="E179" s="14">
        <v>1719</v>
      </c>
      <c r="F179" s="14">
        <v>1457</v>
      </c>
      <c r="G179" s="14">
        <v>3480</v>
      </c>
      <c r="H179" s="14">
        <v>19243</v>
      </c>
      <c r="I179" s="14">
        <v>127</v>
      </c>
      <c r="J179" s="14">
        <f>SUM(G179:I179)</f>
        <v>22850</v>
      </c>
    </row>
    <row r="180" spans="1:10" x14ac:dyDescent="0.25">
      <c r="A180" s="9"/>
      <c r="B180" s="9" t="s">
        <v>101</v>
      </c>
      <c r="C180" s="10" t="s">
        <v>34</v>
      </c>
      <c r="D180" s="11">
        <v>23</v>
      </c>
      <c r="E180" s="11">
        <v>142</v>
      </c>
      <c r="F180" s="11">
        <v>84</v>
      </c>
      <c r="G180" s="11">
        <v>249</v>
      </c>
      <c r="H180" s="11">
        <v>2951</v>
      </c>
      <c r="I180" s="11">
        <v>24</v>
      </c>
      <c r="J180" s="11">
        <v>3224</v>
      </c>
    </row>
    <row r="181" spans="1:10" x14ac:dyDescent="0.25">
      <c r="A181" s="9"/>
      <c r="B181" s="9"/>
      <c r="C181" s="10" t="s">
        <v>15</v>
      </c>
      <c r="D181" s="11">
        <v>50</v>
      </c>
      <c r="E181" s="11">
        <v>253</v>
      </c>
      <c r="F181" s="11">
        <v>209</v>
      </c>
      <c r="G181" s="11">
        <v>512</v>
      </c>
      <c r="H181" s="11">
        <v>4853</v>
      </c>
      <c r="I181" s="11">
        <v>18</v>
      </c>
      <c r="J181" s="11">
        <v>5383</v>
      </c>
    </row>
    <row r="182" spans="1:10" x14ac:dyDescent="0.25">
      <c r="A182" s="12"/>
      <c r="B182" s="12" t="s">
        <v>102</v>
      </c>
      <c r="C182" s="13" t="s">
        <v>24</v>
      </c>
      <c r="D182" s="14">
        <v>73</v>
      </c>
      <c r="E182" s="14">
        <v>395</v>
      </c>
      <c r="F182" s="14">
        <v>293</v>
      </c>
      <c r="G182" s="14">
        <v>761</v>
      </c>
      <c r="H182" s="14">
        <v>7804</v>
      </c>
      <c r="I182" s="14">
        <v>42</v>
      </c>
      <c r="J182" s="14">
        <f>SUM(G182:I182)</f>
        <v>8607</v>
      </c>
    </row>
    <row r="183" spans="1:10" x14ac:dyDescent="0.25">
      <c r="A183" s="9"/>
      <c r="B183" s="9" t="s">
        <v>103</v>
      </c>
      <c r="C183" s="10" t="s">
        <v>14</v>
      </c>
      <c r="D183" s="11">
        <v>9</v>
      </c>
      <c r="E183" s="11">
        <v>60</v>
      </c>
      <c r="F183" s="11">
        <v>21</v>
      </c>
      <c r="G183" s="11">
        <v>90</v>
      </c>
      <c r="H183" s="11">
        <v>1983</v>
      </c>
      <c r="I183" s="11">
        <v>23</v>
      </c>
      <c r="J183" s="11">
        <v>2096</v>
      </c>
    </row>
    <row r="184" spans="1:10" x14ac:dyDescent="0.25">
      <c r="A184" s="9"/>
      <c r="B184" s="9"/>
      <c r="C184" s="10" t="s">
        <v>15</v>
      </c>
      <c r="D184" s="11">
        <v>16</v>
      </c>
      <c r="E184" s="11">
        <v>215</v>
      </c>
      <c r="F184" s="11">
        <v>85</v>
      </c>
      <c r="G184" s="11">
        <v>316</v>
      </c>
      <c r="H184" s="11">
        <v>6442</v>
      </c>
      <c r="I184" s="11">
        <v>46</v>
      </c>
      <c r="J184" s="11">
        <v>6804</v>
      </c>
    </row>
    <row r="185" spans="1:10" x14ac:dyDescent="0.25">
      <c r="A185" s="9"/>
      <c r="B185" s="9"/>
      <c r="C185" s="10" t="s">
        <v>28</v>
      </c>
      <c r="D185" s="11">
        <v>6</v>
      </c>
      <c r="E185" s="11">
        <v>75</v>
      </c>
      <c r="F185" s="11">
        <v>48</v>
      </c>
      <c r="G185" s="11">
        <v>129</v>
      </c>
      <c r="H185" s="11">
        <v>2176</v>
      </c>
      <c r="I185" s="11">
        <v>26</v>
      </c>
      <c r="J185" s="11">
        <v>2331</v>
      </c>
    </row>
    <row r="186" spans="1:10" x14ac:dyDescent="0.25">
      <c r="A186" s="12"/>
      <c r="B186" s="12" t="s">
        <v>104</v>
      </c>
      <c r="C186" s="13" t="s">
        <v>24</v>
      </c>
      <c r="D186" s="14">
        <v>31</v>
      </c>
      <c r="E186" s="14">
        <v>350</v>
      </c>
      <c r="F186" s="14">
        <v>154</v>
      </c>
      <c r="G186" s="14">
        <v>535</v>
      </c>
      <c r="H186" s="14">
        <v>10601</v>
      </c>
      <c r="I186" s="14">
        <v>95</v>
      </c>
      <c r="J186" s="14">
        <f>SUM(G186:I186)</f>
        <v>11231</v>
      </c>
    </row>
    <row r="187" spans="1:10" x14ac:dyDescent="0.25">
      <c r="A187" s="9"/>
      <c r="B187" s="9" t="s">
        <v>105</v>
      </c>
      <c r="C187" s="10" t="s">
        <v>27</v>
      </c>
      <c r="D187" s="11">
        <v>96</v>
      </c>
      <c r="E187" s="11">
        <v>1246</v>
      </c>
      <c r="F187" s="11">
        <v>938</v>
      </c>
      <c r="G187" s="11">
        <v>2280</v>
      </c>
      <c r="H187" s="11">
        <v>12263</v>
      </c>
      <c r="I187" s="11">
        <v>31</v>
      </c>
      <c r="J187" s="11">
        <v>14574</v>
      </c>
    </row>
    <row r="188" spans="1:10" x14ac:dyDescent="0.25">
      <c r="A188" s="9"/>
      <c r="B188" s="9"/>
      <c r="C188" s="10" t="s">
        <v>15</v>
      </c>
      <c r="D188" s="11">
        <v>55</v>
      </c>
      <c r="E188" s="11">
        <v>602</v>
      </c>
      <c r="F188" s="11">
        <v>460</v>
      </c>
      <c r="G188" s="11">
        <v>1117</v>
      </c>
      <c r="H188" s="11">
        <v>6585</v>
      </c>
      <c r="I188" s="11">
        <v>26</v>
      </c>
      <c r="J188" s="11">
        <v>7728</v>
      </c>
    </row>
    <row r="189" spans="1:10" x14ac:dyDescent="0.25">
      <c r="A189" s="9"/>
      <c r="B189" s="9"/>
      <c r="C189" s="10" t="s">
        <v>28</v>
      </c>
      <c r="D189" s="11">
        <v>12</v>
      </c>
      <c r="E189" s="11">
        <v>104</v>
      </c>
      <c r="F189" s="11">
        <v>74</v>
      </c>
      <c r="G189" s="11">
        <v>190</v>
      </c>
      <c r="H189" s="11">
        <v>1588</v>
      </c>
      <c r="I189" s="11">
        <v>9</v>
      </c>
      <c r="J189" s="11">
        <v>1787</v>
      </c>
    </row>
    <row r="190" spans="1:10" x14ac:dyDescent="0.25">
      <c r="A190" s="9"/>
      <c r="B190" s="9"/>
      <c r="C190" s="10" t="s">
        <v>21</v>
      </c>
      <c r="D190" s="11">
        <v>7</v>
      </c>
      <c r="E190" s="11">
        <v>56</v>
      </c>
      <c r="F190" s="11">
        <v>41</v>
      </c>
      <c r="G190" s="11">
        <v>104</v>
      </c>
      <c r="H190" s="11">
        <v>471</v>
      </c>
      <c r="I190" s="11">
        <v>19</v>
      </c>
      <c r="J190" s="11">
        <v>594</v>
      </c>
    </row>
    <row r="191" spans="1:10" x14ac:dyDescent="0.25">
      <c r="A191" s="12"/>
      <c r="B191" s="12" t="s">
        <v>106</v>
      </c>
      <c r="C191" s="13" t="s">
        <v>24</v>
      </c>
      <c r="D191" s="14">
        <v>170</v>
      </c>
      <c r="E191" s="14">
        <v>2008</v>
      </c>
      <c r="F191" s="14">
        <v>1513</v>
      </c>
      <c r="G191" s="14">
        <v>3691</v>
      </c>
      <c r="H191" s="14">
        <v>20907</v>
      </c>
      <c r="I191" s="14">
        <v>85</v>
      </c>
      <c r="J191" s="14">
        <f>SUM(G191:I191)</f>
        <v>24683</v>
      </c>
    </row>
    <row r="192" spans="1:10" x14ac:dyDescent="0.25">
      <c r="A192" s="9"/>
      <c r="B192" s="9" t="s">
        <v>107</v>
      </c>
      <c r="C192" s="10" t="s">
        <v>14</v>
      </c>
      <c r="D192" s="11">
        <v>13</v>
      </c>
      <c r="E192" s="11">
        <v>58</v>
      </c>
      <c r="F192" s="11">
        <v>51</v>
      </c>
      <c r="G192" s="11">
        <v>122</v>
      </c>
      <c r="H192" s="11">
        <v>1692</v>
      </c>
      <c r="I192" s="11">
        <v>24</v>
      </c>
      <c r="J192" s="11">
        <v>1838</v>
      </c>
    </row>
    <row r="193" spans="1:10" x14ac:dyDescent="0.25">
      <c r="A193" s="9"/>
      <c r="B193" s="9"/>
      <c r="C193" s="10" t="s">
        <v>15</v>
      </c>
      <c r="D193" s="11">
        <v>255</v>
      </c>
      <c r="E193" s="11">
        <v>1163</v>
      </c>
      <c r="F193" s="11">
        <v>942</v>
      </c>
      <c r="G193" s="11">
        <v>2360</v>
      </c>
      <c r="H193" s="11">
        <v>88349</v>
      </c>
      <c r="I193" s="11">
        <v>206</v>
      </c>
      <c r="J193" s="11">
        <v>90915</v>
      </c>
    </row>
    <row r="194" spans="1:10" x14ac:dyDescent="0.25">
      <c r="A194" s="9"/>
      <c r="B194" s="9"/>
      <c r="C194" s="10" t="s">
        <v>16</v>
      </c>
      <c r="D194" s="11">
        <v>29</v>
      </c>
      <c r="E194" s="11">
        <v>102</v>
      </c>
      <c r="F194" s="11">
        <v>39</v>
      </c>
      <c r="G194" s="11">
        <v>170</v>
      </c>
      <c r="H194" s="11">
        <v>4420</v>
      </c>
      <c r="I194" s="11">
        <v>65</v>
      </c>
      <c r="J194" s="11">
        <v>4655</v>
      </c>
    </row>
    <row r="195" spans="1:10" x14ac:dyDescent="0.25">
      <c r="A195" s="9"/>
      <c r="B195" s="9"/>
      <c r="C195" s="10" t="s">
        <v>20</v>
      </c>
      <c r="D195" s="11">
        <v>22</v>
      </c>
      <c r="E195" s="11">
        <v>135</v>
      </c>
      <c r="F195" s="11">
        <v>122</v>
      </c>
      <c r="G195" s="11">
        <v>279</v>
      </c>
      <c r="H195" s="11">
        <v>3470</v>
      </c>
      <c r="I195" s="11">
        <v>47</v>
      </c>
      <c r="J195" s="11">
        <v>3796</v>
      </c>
    </row>
    <row r="196" spans="1:10" x14ac:dyDescent="0.25">
      <c r="A196" s="9"/>
      <c r="B196" s="9"/>
      <c r="C196" s="10" t="s">
        <v>28</v>
      </c>
      <c r="D196" s="11">
        <v>43</v>
      </c>
      <c r="E196" s="11">
        <v>406</v>
      </c>
      <c r="F196" s="11">
        <v>239</v>
      </c>
      <c r="G196" s="11">
        <v>688</v>
      </c>
      <c r="H196" s="11">
        <v>10352</v>
      </c>
      <c r="I196" s="11">
        <v>70</v>
      </c>
      <c r="J196" s="11">
        <v>11110</v>
      </c>
    </row>
    <row r="197" spans="1:10" x14ac:dyDescent="0.25">
      <c r="A197" s="9"/>
      <c r="B197" s="9"/>
      <c r="C197" s="10" t="s">
        <v>21</v>
      </c>
      <c r="D197" s="11">
        <v>33</v>
      </c>
      <c r="E197" s="11">
        <v>128</v>
      </c>
      <c r="F197" s="11">
        <v>258</v>
      </c>
      <c r="G197" s="11">
        <v>419</v>
      </c>
      <c r="H197" s="11">
        <v>8532</v>
      </c>
      <c r="I197" s="11">
        <v>54</v>
      </c>
      <c r="J197" s="11">
        <v>9005</v>
      </c>
    </row>
    <row r="198" spans="1:10" x14ac:dyDescent="0.25">
      <c r="A198" s="12"/>
      <c r="B198" s="12" t="s">
        <v>108</v>
      </c>
      <c r="C198" s="13" t="s">
        <v>24</v>
      </c>
      <c r="D198" s="14">
        <v>395</v>
      </c>
      <c r="E198" s="14">
        <v>1992</v>
      </c>
      <c r="F198" s="14">
        <v>1651</v>
      </c>
      <c r="G198" s="14">
        <v>4038</v>
      </c>
      <c r="H198" s="14">
        <v>116815</v>
      </c>
      <c r="I198" s="14">
        <v>466</v>
      </c>
      <c r="J198" s="14">
        <f>SUM(G198:I198)</f>
        <v>121319</v>
      </c>
    </row>
    <row r="199" spans="1:10" x14ac:dyDescent="0.25">
      <c r="A199" s="9"/>
      <c r="B199" s="9" t="s">
        <v>109</v>
      </c>
      <c r="C199" s="10" t="s">
        <v>15</v>
      </c>
      <c r="D199" s="11">
        <v>169</v>
      </c>
      <c r="E199" s="11">
        <v>966</v>
      </c>
      <c r="F199" s="11">
        <v>901</v>
      </c>
      <c r="G199" s="11">
        <v>2036</v>
      </c>
      <c r="H199" s="11">
        <v>10730</v>
      </c>
      <c r="I199" s="11">
        <v>41</v>
      </c>
      <c r="J199" s="11">
        <v>12807</v>
      </c>
    </row>
    <row r="200" spans="1:10" x14ac:dyDescent="0.25">
      <c r="A200" s="9"/>
      <c r="B200" s="9"/>
      <c r="C200" s="10" t="s">
        <v>28</v>
      </c>
      <c r="D200" s="11">
        <v>21</v>
      </c>
      <c r="E200" s="11">
        <v>18</v>
      </c>
      <c r="F200" s="11">
        <v>36</v>
      </c>
      <c r="G200" s="11">
        <v>75</v>
      </c>
      <c r="H200" s="11">
        <v>762</v>
      </c>
      <c r="I200" s="11">
        <v>5</v>
      </c>
      <c r="J200" s="11">
        <v>842</v>
      </c>
    </row>
    <row r="201" spans="1:10" x14ac:dyDescent="0.25">
      <c r="A201" s="9"/>
      <c r="B201" s="9"/>
      <c r="C201" s="10" t="s">
        <v>21</v>
      </c>
      <c r="D201" s="11">
        <v>73</v>
      </c>
      <c r="E201" s="11">
        <v>330</v>
      </c>
      <c r="F201" s="11">
        <v>266</v>
      </c>
      <c r="G201" s="11">
        <v>669</v>
      </c>
      <c r="H201" s="11">
        <v>2579</v>
      </c>
      <c r="I201" s="11">
        <v>43</v>
      </c>
      <c r="J201" s="11">
        <v>3291</v>
      </c>
    </row>
    <row r="202" spans="1:10" x14ac:dyDescent="0.25">
      <c r="A202" s="12"/>
      <c r="B202" s="12" t="s">
        <v>110</v>
      </c>
      <c r="C202" s="13" t="s">
        <v>24</v>
      </c>
      <c r="D202" s="14">
        <v>263</v>
      </c>
      <c r="E202" s="14">
        <v>1314</v>
      </c>
      <c r="F202" s="14">
        <v>1203</v>
      </c>
      <c r="G202" s="14">
        <v>2780</v>
      </c>
      <c r="H202" s="14">
        <v>14071</v>
      </c>
      <c r="I202" s="14">
        <v>89</v>
      </c>
      <c r="J202" s="14">
        <f>SUM(G202:I202)</f>
        <v>16940</v>
      </c>
    </row>
    <row r="203" spans="1:10" x14ac:dyDescent="0.25">
      <c r="A203" s="9"/>
      <c r="B203" s="9" t="s">
        <v>111</v>
      </c>
      <c r="C203" s="10" t="s">
        <v>27</v>
      </c>
      <c r="D203" s="11">
        <v>77</v>
      </c>
      <c r="E203" s="11">
        <v>748</v>
      </c>
      <c r="F203" s="11">
        <v>279</v>
      </c>
      <c r="G203" s="11">
        <v>1104</v>
      </c>
      <c r="H203" s="11">
        <v>10978</v>
      </c>
      <c r="I203" s="11">
        <v>46</v>
      </c>
      <c r="J203" s="11">
        <v>12128</v>
      </c>
    </row>
    <row r="204" spans="1:10" x14ac:dyDescent="0.25">
      <c r="A204" s="9"/>
      <c r="B204" s="9"/>
      <c r="C204" s="10" t="s">
        <v>15</v>
      </c>
      <c r="D204" s="11">
        <v>43</v>
      </c>
      <c r="E204" s="11">
        <v>508</v>
      </c>
      <c r="F204" s="11">
        <v>150</v>
      </c>
      <c r="G204" s="11">
        <v>701</v>
      </c>
      <c r="H204" s="11">
        <v>8053</v>
      </c>
      <c r="I204" s="11">
        <v>43</v>
      </c>
      <c r="J204" s="11">
        <v>8797</v>
      </c>
    </row>
    <row r="205" spans="1:10" x14ac:dyDescent="0.25">
      <c r="A205" s="9"/>
      <c r="B205" s="9"/>
      <c r="C205" s="10" t="s">
        <v>28</v>
      </c>
      <c r="D205" s="11">
        <v>10</v>
      </c>
      <c r="E205" s="11">
        <v>104</v>
      </c>
      <c r="F205" s="11">
        <v>23</v>
      </c>
      <c r="G205" s="11">
        <v>137</v>
      </c>
      <c r="H205" s="11">
        <v>2564</v>
      </c>
      <c r="I205" s="11">
        <v>17</v>
      </c>
      <c r="J205" s="11">
        <v>2718</v>
      </c>
    </row>
    <row r="206" spans="1:10" x14ac:dyDescent="0.25">
      <c r="A206" s="12"/>
      <c r="B206" s="12" t="s">
        <v>112</v>
      </c>
      <c r="C206" s="13" t="s">
        <v>24</v>
      </c>
      <c r="D206" s="14">
        <v>130</v>
      </c>
      <c r="E206" s="14">
        <v>1360</v>
      </c>
      <c r="F206" s="14">
        <v>452</v>
      </c>
      <c r="G206" s="14">
        <v>1942</v>
      </c>
      <c r="H206" s="14">
        <v>21595</v>
      </c>
      <c r="I206" s="14">
        <v>106</v>
      </c>
      <c r="J206" s="14">
        <f>SUM(G206:I206)</f>
        <v>23643</v>
      </c>
    </row>
    <row r="207" spans="1:10" x14ac:dyDescent="0.25">
      <c r="A207" s="9"/>
      <c r="B207" s="9" t="s">
        <v>113</v>
      </c>
      <c r="C207" s="10" t="s">
        <v>27</v>
      </c>
      <c r="D207" s="11">
        <v>135</v>
      </c>
      <c r="E207" s="11">
        <v>965</v>
      </c>
      <c r="F207" s="11">
        <v>940</v>
      </c>
      <c r="G207" s="11">
        <v>2040</v>
      </c>
      <c r="H207" s="11">
        <v>10492</v>
      </c>
      <c r="I207" s="11">
        <v>30</v>
      </c>
      <c r="J207" s="11">
        <v>12562</v>
      </c>
    </row>
    <row r="208" spans="1:10" x14ac:dyDescent="0.25">
      <c r="A208" s="9"/>
      <c r="B208" s="9"/>
      <c r="C208" s="10" t="s">
        <v>15</v>
      </c>
      <c r="D208" s="11">
        <v>194</v>
      </c>
      <c r="E208" s="11">
        <v>1140</v>
      </c>
      <c r="F208" s="11">
        <v>908</v>
      </c>
      <c r="G208" s="11">
        <v>2242</v>
      </c>
      <c r="H208" s="11">
        <v>12805</v>
      </c>
      <c r="I208" s="11">
        <v>69</v>
      </c>
      <c r="J208" s="11">
        <v>15116</v>
      </c>
    </row>
    <row r="209" spans="1:10" x14ac:dyDescent="0.25">
      <c r="A209" s="9"/>
      <c r="B209" s="9"/>
      <c r="C209" s="10" t="s">
        <v>28</v>
      </c>
      <c r="D209" s="11">
        <v>58</v>
      </c>
      <c r="E209" s="11">
        <v>177</v>
      </c>
      <c r="F209" s="11">
        <v>161</v>
      </c>
      <c r="G209" s="11">
        <v>396</v>
      </c>
      <c r="H209" s="11">
        <v>2973</v>
      </c>
      <c r="I209" s="11">
        <v>23</v>
      </c>
      <c r="J209" s="11">
        <v>3392</v>
      </c>
    </row>
    <row r="210" spans="1:10" x14ac:dyDescent="0.25">
      <c r="A210" s="9"/>
      <c r="B210" s="9"/>
      <c r="C210" s="10" t="s">
        <v>21</v>
      </c>
      <c r="D210" s="11">
        <v>20</v>
      </c>
      <c r="E210" s="11">
        <v>95</v>
      </c>
      <c r="F210" s="11">
        <v>52</v>
      </c>
      <c r="G210" s="11">
        <v>167</v>
      </c>
      <c r="H210" s="11">
        <v>871</v>
      </c>
      <c r="I210" s="11">
        <v>31</v>
      </c>
      <c r="J210" s="11">
        <v>1069</v>
      </c>
    </row>
    <row r="211" spans="1:10" x14ac:dyDescent="0.25">
      <c r="A211" s="12"/>
      <c r="B211" s="12" t="s">
        <v>114</v>
      </c>
      <c r="C211" s="13" t="s">
        <v>24</v>
      </c>
      <c r="D211" s="14">
        <v>407</v>
      </c>
      <c r="E211" s="14">
        <v>2377</v>
      </c>
      <c r="F211" s="14">
        <v>2061</v>
      </c>
      <c r="G211" s="14">
        <v>4845</v>
      </c>
      <c r="H211" s="14">
        <v>27141</v>
      </c>
      <c r="I211" s="14">
        <v>153</v>
      </c>
      <c r="J211" s="14">
        <f>SUM(G211:I211)</f>
        <v>32139</v>
      </c>
    </row>
    <row r="212" spans="1:10" x14ac:dyDescent="0.25">
      <c r="A212" s="9"/>
      <c r="B212" s="9" t="s">
        <v>115</v>
      </c>
      <c r="C212" s="10" t="s">
        <v>27</v>
      </c>
      <c r="D212" s="11">
        <v>21</v>
      </c>
      <c r="E212" s="11">
        <v>107</v>
      </c>
      <c r="F212" s="11">
        <v>122</v>
      </c>
      <c r="G212" s="11">
        <v>250</v>
      </c>
      <c r="H212" s="11">
        <v>2458</v>
      </c>
      <c r="I212" s="11">
        <v>10</v>
      </c>
      <c r="J212" s="11">
        <v>2718</v>
      </c>
    </row>
    <row r="213" spans="1:10" x14ac:dyDescent="0.25">
      <c r="A213" s="9"/>
      <c r="B213" s="9"/>
      <c r="C213" s="10" t="s">
        <v>15</v>
      </c>
      <c r="D213" s="11">
        <v>20</v>
      </c>
      <c r="E213" s="11">
        <v>125</v>
      </c>
      <c r="F213" s="11">
        <v>79</v>
      </c>
      <c r="G213" s="11">
        <v>224</v>
      </c>
      <c r="H213" s="11">
        <v>1767</v>
      </c>
      <c r="I213" s="11">
        <v>9</v>
      </c>
      <c r="J213" s="11">
        <v>2000</v>
      </c>
    </row>
    <row r="214" spans="1:10" x14ac:dyDescent="0.25">
      <c r="A214" s="12"/>
      <c r="B214" s="12" t="s">
        <v>116</v>
      </c>
      <c r="C214" s="13" t="s">
        <v>24</v>
      </c>
      <c r="D214" s="14">
        <v>41</v>
      </c>
      <c r="E214" s="14">
        <v>232</v>
      </c>
      <c r="F214" s="14">
        <v>201</v>
      </c>
      <c r="G214" s="14">
        <v>474</v>
      </c>
      <c r="H214" s="14">
        <v>4225</v>
      </c>
      <c r="I214" s="14">
        <v>19</v>
      </c>
      <c r="J214" s="14">
        <f>SUM(G214:I214)</f>
        <v>4718</v>
      </c>
    </row>
    <row r="215" spans="1:10" x14ac:dyDescent="0.25">
      <c r="A215" s="9"/>
      <c r="B215" s="9" t="s">
        <v>117</v>
      </c>
      <c r="C215" s="10" t="s">
        <v>15</v>
      </c>
      <c r="D215" s="11">
        <v>26</v>
      </c>
      <c r="E215" s="11">
        <v>136</v>
      </c>
      <c r="F215" s="11">
        <v>117</v>
      </c>
      <c r="G215" s="11">
        <v>279</v>
      </c>
      <c r="H215" s="11">
        <v>2144</v>
      </c>
      <c r="I215" s="11">
        <v>10</v>
      </c>
      <c r="J215" s="11">
        <v>2433</v>
      </c>
    </row>
    <row r="216" spans="1:10" x14ac:dyDescent="0.25">
      <c r="A216" s="12"/>
      <c r="B216" s="12" t="s">
        <v>118</v>
      </c>
      <c r="C216" s="13" t="s">
        <v>24</v>
      </c>
      <c r="D216" s="14">
        <v>26</v>
      </c>
      <c r="E216" s="14">
        <v>136</v>
      </c>
      <c r="F216" s="14">
        <v>117</v>
      </c>
      <c r="G216" s="14">
        <v>279</v>
      </c>
      <c r="H216" s="14">
        <v>2144</v>
      </c>
      <c r="I216" s="14">
        <v>10</v>
      </c>
      <c r="J216" s="14">
        <f>SUM(G216:I216)</f>
        <v>2433</v>
      </c>
    </row>
    <row r="217" spans="1:10" x14ac:dyDescent="0.25">
      <c r="A217" s="9"/>
      <c r="B217" s="9" t="s">
        <v>119</v>
      </c>
      <c r="C217" s="10" t="s">
        <v>34</v>
      </c>
      <c r="D217" s="11">
        <v>25</v>
      </c>
      <c r="E217" s="11">
        <v>223</v>
      </c>
      <c r="F217" s="11">
        <v>150</v>
      </c>
      <c r="G217" s="11">
        <v>398</v>
      </c>
      <c r="H217" s="11">
        <v>2702</v>
      </c>
      <c r="I217" s="11">
        <v>17</v>
      </c>
      <c r="J217" s="11">
        <v>3117</v>
      </c>
    </row>
    <row r="218" spans="1:10" x14ac:dyDescent="0.25">
      <c r="A218" s="9"/>
      <c r="B218" s="9"/>
      <c r="C218" s="10" t="s">
        <v>15</v>
      </c>
      <c r="D218" s="11">
        <v>28</v>
      </c>
      <c r="E218" s="11">
        <v>79</v>
      </c>
      <c r="F218" s="11">
        <v>69</v>
      </c>
      <c r="G218" s="11">
        <v>176</v>
      </c>
      <c r="H218" s="11">
        <v>1077</v>
      </c>
      <c r="I218" s="11">
        <v>4</v>
      </c>
      <c r="J218" s="11">
        <v>1257</v>
      </c>
    </row>
    <row r="219" spans="1:10" x14ac:dyDescent="0.25">
      <c r="A219" s="9"/>
      <c r="B219" s="9"/>
      <c r="C219" s="10" t="s">
        <v>20</v>
      </c>
      <c r="D219" s="11">
        <v>3</v>
      </c>
      <c r="E219" s="11">
        <v>3</v>
      </c>
      <c r="F219" s="11">
        <v>3</v>
      </c>
      <c r="G219" s="11">
        <v>9</v>
      </c>
      <c r="H219" s="11">
        <v>73</v>
      </c>
      <c r="I219" s="11">
        <v>1</v>
      </c>
      <c r="J219" s="11">
        <v>83</v>
      </c>
    </row>
    <row r="220" spans="1:10" x14ac:dyDescent="0.25">
      <c r="A220" s="9"/>
      <c r="B220" s="9"/>
      <c r="C220" s="10" t="s">
        <v>21</v>
      </c>
      <c r="D220" s="11">
        <v>8</v>
      </c>
      <c r="E220" s="11">
        <v>21</v>
      </c>
      <c r="F220" s="11">
        <v>39</v>
      </c>
      <c r="G220" s="11">
        <v>68</v>
      </c>
      <c r="H220" s="11">
        <v>230</v>
      </c>
      <c r="I220" s="11">
        <v>11</v>
      </c>
      <c r="J220" s="11">
        <v>309</v>
      </c>
    </row>
    <row r="221" spans="1:10" x14ac:dyDescent="0.25">
      <c r="A221" s="12"/>
      <c r="B221" s="12" t="s">
        <v>120</v>
      </c>
      <c r="C221" s="13" t="s">
        <v>24</v>
      </c>
      <c r="D221" s="14">
        <v>64</v>
      </c>
      <c r="E221" s="14">
        <v>326</v>
      </c>
      <c r="F221" s="14">
        <v>261</v>
      </c>
      <c r="G221" s="14">
        <v>651</v>
      </c>
      <c r="H221" s="14">
        <v>4082</v>
      </c>
      <c r="I221" s="14">
        <v>33</v>
      </c>
      <c r="J221" s="14">
        <f>SUM(G221:I221)</f>
        <v>4766</v>
      </c>
    </row>
    <row r="222" spans="1:10" x14ac:dyDescent="0.25">
      <c r="A222" s="9"/>
      <c r="B222" s="9" t="s">
        <v>121</v>
      </c>
      <c r="C222" s="10" t="s">
        <v>15</v>
      </c>
      <c r="D222" s="11">
        <v>312</v>
      </c>
      <c r="E222" s="11">
        <v>1173</v>
      </c>
      <c r="F222" s="11">
        <v>862</v>
      </c>
      <c r="G222" s="11">
        <v>2347</v>
      </c>
      <c r="H222" s="11">
        <v>14304</v>
      </c>
      <c r="I222" s="11">
        <v>48</v>
      </c>
      <c r="J222" s="11">
        <v>16699</v>
      </c>
    </row>
    <row r="223" spans="1:10" x14ac:dyDescent="0.25">
      <c r="A223" s="12"/>
      <c r="B223" s="12" t="s">
        <v>122</v>
      </c>
      <c r="C223" s="13" t="s">
        <v>24</v>
      </c>
      <c r="D223" s="14">
        <v>312</v>
      </c>
      <c r="E223" s="14">
        <v>1173</v>
      </c>
      <c r="F223" s="14">
        <v>862</v>
      </c>
      <c r="G223" s="14">
        <v>2347</v>
      </c>
      <c r="H223" s="14">
        <v>14304</v>
      </c>
      <c r="I223" s="14">
        <v>48</v>
      </c>
      <c r="J223" s="14">
        <f>SUM(G223:I223)</f>
        <v>16699</v>
      </c>
    </row>
    <row r="224" spans="1:10" x14ac:dyDescent="0.25">
      <c r="A224" s="9"/>
      <c r="B224" s="9" t="s">
        <v>123</v>
      </c>
      <c r="C224" s="10" t="s">
        <v>14</v>
      </c>
      <c r="D224" s="11">
        <v>102</v>
      </c>
      <c r="E224" s="11">
        <v>400</v>
      </c>
      <c r="F224" s="11">
        <v>200</v>
      </c>
      <c r="G224" s="11">
        <v>702</v>
      </c>
      <c r="H224" s="11">
        <v>9332</v>
      </c>
      <c r="I224" s="11">
        <v>183</v>
      </c>
      <c r="J224" s="11">
        <v>10217</v>
      </c>
    </row>
    <row r="225" spans="1:10" x14ac:dyDescent="0.25">
      <c r="A225" s="9"/>
      <c r="B225" s="9"/>
      <c r="C225" s="10" t="s">
        <v>15</v>
      </c>
      <c r="D225" s="11">
        <v>462</v>
      </c>
      <c r="E225" s="11">
        <v>2817</v>
      </c>
      <c r="F225" s="11">
        <v>1604</v>
      </c>
      <c r="G225" s="11">
        <v>4883</v>
      </c>
      <c r="H225" s="11">
        <v>66182</v>
      </c>
      <c r="I225" s="11">
        <v>633</v>
      </c>
      <c r="J225" s="11">
        <v>71698</v>
      </c>
    </row>
    <row r="226" spans="1:10" x14ac:dyDescent="0.25">
      <c r="A226" s="9"/>
      <c r="B226" s="9"/>
      <c r="C226" s="10" t="s">
        <v>16</v>
      </c>
      <c r="D226" s="11">
        <v>586</v>
      </c>
      <c r="E226" s="11">
        <v>3105</v>
      </c>
      <c r="F226" s="11">
        <v>2496</v>
      </c>
      <c r="G226" s="11">
        <v>6187</v>
      </c>
      <c r="H226" s="11">
        <v>91630</v>
      </c>
      <c r="I226" s="11">
        <v>692</v>
      </c>
      <c r="J226" s="11">
        <v>98509</v>
      </c>
    </row>
    <row r="227" spans="1:10" x14ac:dyDescent="0.25">
      <c r="A227" s="9"/>
      <c r="B227" s="9"/>
      <c r="C227" s="10" t="s">
        <v>17</v>
      </c>
      <c r="D227" s="11">
        <v>127</v>
      </c>
      <c r="E227" s="11">
        <v>770</v>
      </c>
      <c r="F227" s="11">
        <v>361</v>
      </c>
      <c r="G227" s="11">
        <v>1258</v>
      </c>
      <c r="H227" s="11">
        <v>14097</v>
      </c>
      <c r="I227" s="11">
        <v>212</v>
      </c>
      <c r="J227" s="11">
        <v>15567</v>
      </c>
    </row>
    <row r="228" spans="1:10" x14ac:dyDescent="0.25">
      <c r="A228" s="9"/>
      <c r="B228" s="9"/>
      <c r="C228" s="10" t="s">
        <v>20</v>
      </c>
      <c r="D228" s="11">
        <v>102</v>
      </c>
      <c r="E228" s="11">
        <v>687</v>
      </c>
      <c r="F228" s="11">
        <v>449</v>
      </c>
      <c r="G228" s="11">
        <v>1238</v>
      </c>
      <c r="H228" s="11">
        <v>19421</v>
      </c>
      <c r="I228" s="11">
        <v>154</v>
      </c>
      <c r="J228" s="11">
        <v>20813</v>
      </c>
    </row>
    <row r="229" spans="1:10" x14ac:dyDescent="0.25">
      <c r="A229" s="9"/>
      <c r="B229" s="9"/>
      <c r="C229" s="10" t="s">
        <v>21</v>
      </c>
      <c r="D229" s="11">
        <v>186</v>
      </c>
      <c r="E229" s="11">
        <v>1247</v>
      </c>
      <c r="F229" s="11">
        <v>573</v>
      </c>
      <c r="G229" s="11">
        <v>2006</v>
      </c>
      <c r="H229" s="11">
        <v>15923</v>
      </c>
      <c r="I229" s="11">
        <v>369</v>
      </c>
      <c r="J229" s="11">
        <v>18298</v>
      </c>
    </row>
    <row r="230" spans="1:10" x14ac:dyDescent="0.25">
      <c r="A230" s="12"/>
      <c r="B230" s="12" t="s">
        <v>124</v>
      </c>
      <c r="C230" s="13" t="s">
        <v>24</v>
      </c>
      <c r="D230" s="14">
        <v>1565</v>
      </c>
      <c r="E230" s="14">
        <v>9026</v>
      </c>
      <c r="F230" s="14">
        <v>5683</v>
      </c>
      <c r="G230" s="14">
        <v>16274</v>
      </c>
      <c r="H230" s="14">
        <v>216585</v>
      </c>
      <c r="I230" s="14">
        <v>2243</v>
      </c>
      <c r="J230" s="14">
        <f>SUM(G230:I230)</f>
        <v>235102</v>
      </c>
    </row>
    <row r="231" spans="1:10" x14ac:dyDescent="0.25">
      <c r="A231" s="9"/>
      <c r="B231" s="9" t="s">
        <v>125</v>
      </c>
      <c r="C231" s="10" t="s">
        <v>15</v>
      </c>
      <c r="D231" s="11">
        <v>54</v>
      </c>
      <c r="E231" s="11">
        <v>263</v>
      </c>
      <c r="F231" s="11">
        <v>213</v>
      </c>
      <c r="G231" s="11">
        <v>530</v>
      </c>
      <c r="H231" s="11">
        <v>7477</v>
      </c>
      <c r="I231" s="11">
        <v>15</v>
      </c>
      <c r="J231" s="11">
        <v>8022</v>
      </c>
    </row>
    <row r="232" spans="1:10" x14ac:dyDescent="0.25">
      <c r="A232" s="9"/>
      <c r="B232" s="9"/>
      <c r="C232" s="10" t="s">
        <v>16</v>
      </c>
      <c r="D232" s="11">
        <v>21</v>
      </c>
      <c r="E232" s="11">
        <v>67</v>
      </c>
      <c r="F232" s="11">
        <v>38</v>
      </c>
      <c r="G232" s="11">
        <v>126</v>
      </c>
      <c r="H232" s="11">
        <v>1627</v>
      </c>
      <c r="I232" s="11">
        <v>15</v>
      </c>
      <c r="J232" s="11">
        <v>1768</v>
      </c>
    </row>
    <row r="233" spans="1:10" x14ac:dyDescent="0.25">
      <c r="A233" s="9"/>
      <c r="B233" s="9"/>
      <c r="C233" s="10" t="s">
        <v>28</v>
      </c>
      <c r="D233" s="11">
        <v>100</v>
      </c>
      <c r="E233" s="11">
        <v>638</v>
      </c>
      <c r="F233" s="11">
        <v>613</v>
      </c>
      <c r="G233" s="11">
        <v>1351</v>
      </c>
      <c r="H233" s="11">
        <v>8624</v>
      </c>
      <c r="I233" s="11">
        <v>27</v>
      </c>
      <c r="J233" s="11">
        <v>10002</v>
      </c>
    </row>
    <row r="234" spans="1:10" x14ac:dyDescent="0.25">
      <c r="A234" s="12"/>
      <c r="B234" s="12" t="s">
        <v>126</v>
      </c>
      <c r="C234" s="13" t="s">
        <v>24</v>
      </c>
      <c r="D234" s="14">
        <v>175</v>
      </c>
      <c r="E234" s="14">
        <v>968</v>
      </c>
      <c r="F234" s="14">
        <v>864</v>
      </c>
      <c r="G234" s="14">
        <v>2007</v>
      </c>
      <c r="H234" s="14">
        <v>17728</v>
      </c>
      <c r="I234" s="14">
        <v>57</v>
      </c>
      <c r="J234" s="14">
        <f>SUM(G234:I234)</f>
        <v>19792</v>
      </c>
    </row>
    <row r="235" spans="1:10" x14ac:dyDescent="0.25">
      <c r="A235" s="9"/>
      <c r="B235" s="9" t="s">
        <v>127</v>
      </c>
      <c r="C235" s="10" t="s">
        <v>15</v>
      </c>
      <c r="D235" s="11">
        <v>43</v>
      </c>
      <c r="E235" s="11">
        <v>351</v>
      </c>
      <c r="F235" s="11">
        <v>211</v>
      </c>
      <c r="G235" s="11">
        <v>605</v>
      </c>
      <c r="H235" s="11">
        <v>5924</v>
      </c>
      <c r="I235" s="11">
        <v>22</v>
      </c>
      <c r="J235" s="11">
        <v>6551</v>
      </c>
    </row>
    <row r="236" spans="1:10" x14ac:dyDescent="0.25">
      <c r="A236" s="9"/>
      <c r="B236" s="9"/>
      <c r="C236" s="10" t="s">
        <v>20</v>
      </c>
      <c r="D236" s="11">
        <v>5</v>
      </c>
      <c r="E236" s="11">
        <v>15</v>
      </c>
      <c r="F236" s="11">
        <v>10</v>
      </c>
      <c r="G236" s="11">
        <v>30</v>
      </c>
      <c r="H236" s="11">
        <v>320</v>
      </c>
      <c r="I236" s="11">
        <v>0</v>
      </c>
      <c r="J236" s="11">
        <v>350</v>
      </c>
    </row>
    <row r="237" spans="1:10" x14ac:dyDescent="0.25">
      <c r="A237" s="9"/>
      <c r="B237" s="9"/>
      <c r="C237" s="10" t="s">
        <v>21</v>
      </c>
      <c r="D237" s="11">
        <v>6</v>
      </c>
      <c r="E237" s="11">
        <v>75</v>
      </c>
      <c r="F237" s="11">
        <v>24</v>
      </c>
      <c r="G237" s="11">
        <v>105</v>
      </c>
      <c r="H237" s="11">
        <v>738</v>
      </c>
      <c r="I237" s="11">
        <v>15</v>
      </c>
      <c r="J237" s="11">
        <v>858</v>
      </c>
    </row>
    <row r="238" spans="1:10" x14ac:dyDescent="0.25">
      <c r="A238" s="12"/>
      <c r="B238" s="12" t="s">
        <v>128</v>
      </c>
      <c r="C238" s="13" t="s">
        <v>24</v>
      </c>
      <c r="D238" s="14">
        <v>54</v>
      </c>
      <c r="E238" s="14">
        <v>441</v>
      </c>
      <c r="F238" s="14">
        <v>245</v>
      </c>
      <c r="G238" s="14">
        <v>740</v>
      </c>
      <c r="H238" s="14">
        <v>6982</v>
      </c>
      <c r="I238" s="14">
        <v>37</v>
      </c>
      <c r="J238" s="14">
        <f>SUM(G238:I238)</f>
        <v>7759</v>
      </c>
    </row>
    <row r="239" spans="1:10" x14ac:dyDescent="0.25">
      <c r="A239" s="9"/>
      <c r="B239" s="9" t="s">
        <v>129</v>
      </c>
      <c r="C239" s="10" t="s">
        <v>15</v>
      </c>
      <c r="D239" s="11">
        <v>157</v>
      </c>
      <c r="E239" s="11">
        <v>357</v>
      </c>
      <c r="F239" s="11">
        <v>573</v>
      </c>
      <c r="G239" s="11">
        <v>1087</v>
      </c>
      <c r="H239" s="11">
        <v>7302</v>
      </c>
      <c r="I239" s="11">
        <v>29</v>
      </c>
      <c r="J239" s="11">
        <v>8418</v>
      </c>
    </row>
    <row r="240" spans="1:10" x14ac:dyDescent="0.25">
      <c r="A240" s="9"/>
      <c r="B240" s="9"/>
      <c r="C240" s="10" t="s">
        <v>20</v>
      </c>
      <c r="D240" s="11">
        <v>51</v>
      </c>
      <c r="E240" s="11">
        <v>171</v>
      </c>
      <c r="F240" s="11">
        <v>209</v>
      </c>
      <c r="G240" s="11">
        <v>431</v>
      </c>
      <c r="H240" s="11">
        <v>1986</v>
      </c>
      <c r="I240" s="11">
        <v>7</v>
      </c>
      <c r="J240" s="11">
        <v>2424</v>
      </c>
    </row>
    <row r="241" spans="1:10" x14ac:dyDescent="0.25">
      <c r="A241" s="12"/>
      <c r="B241" s="12" t="s">
        <v>130</v>
      </c>
      <c r="C241" s="13" t="s">
        <v>24</v>
      </c>
      <c r="D241" s="14">
        <v>208</v>
      </c>
      <c r="E241" s="14">
        <v>528</v>
      </c>
      <c r="F241" s="14">
        <v>782</v>
      </c>
      <c r="G241" s="14">
        <v>1518</v>
      </c>
      <c r="H241" s="14">
        <v>9288</v>
      </c>
      <c r="I241" s="14">
        <v>36</v>
      </c>
      <c r="J241" s="14">
        <f>SUM(G241:I241)</f>
        <v>10842</v>
      </c>
    </row>
    <row r="242" spans="1:10" x14ac:dyDescent="0.25">
      <c r="A242" s="9"/>
      <c r="B242" s="9" t="s">
        <v>131</v>
      </c>
      <c r="C242" s="10" t="s">
        <v>14</v>
      </c>
      <c r="D242" s="11">
        <v>24</v>
      </c>
      <c r="E242" s="11">
        <v>54</v>
      </c>
      <c r="F242" s="11">
        <v>45</v>
      </c>
      <c r="G242" s="11">
        <v>123</v>
      </c>
      <c r="H242" s="11">
        <v>1730</v>
      </c>
      <c r="I242" s="11">
        <v>11</v>
      </c>
      <c r="J242" s="11">
        <v>1864</v>
      </c>
    </row>
    <row r="243" spans="1:10" x14ac:dyDescent="0.25">
      <c r="A243" s="9"/>
      <c r="B243" s="9"/>
      <c r="C243" s="10" t="s">
        <v>15</v>
      </c>
      <c r="D243" s="11">
        <v>124</v>
      </c>
      <c r="E243" s="11">
        <v>655</v>
      </c>
      <c r="F243" s="11">
        <v>649</v>
      </c>
      <c r="G243" s="11">
        <v>1428</v>
      </c>
      <c r="H243" s="11">
        <v>12746</v>
      </c>
      <c r="I243" s="11">
        <v>40</v>
      </c>
      <c r="J243" s="11">
        <v>14214</v>
      </c>
    </row>
    <row r="244" spans="1:10" x14ac:dyDescent="0.25">
      <c r="A244" s="9"/>
      <c r="B244" s="9"/>
      <c r="C244" s="10" t="s">
        <v>28</v>
      </c>
      <c r="D244" s="11">
        <v>93</v>
      </c>
      <c r="E244" s="11">
        <v>712</v>
      </c>
      <c r="F244" s="11">
        <v>566</v>
      </c>
      <c r="G244" s="11">
        <v>1371</v>
      </c>
      <c r="H244" s="11">
        <v>10523</v>
      </c>
      <c r="I244" s="11">
        <v>65</v>
      </c>
      <c r="J244" s="11">
        <v>11959</v>
      </c>
    </row>
    <row r="245" spans="1:10" x14ac:dyDescent="0.25">
      <c r="A245" s="9"/>
      <c r="B245" s="9"/>
      <c r="C245" s="10" t="s">
        <v>21</v>
      </c>
      <c r="D245" s="11">
        <v>21</v>
      </c>
      <c r="E245" s="11">
        <v>80</v>
      </c>
      <c r="F245" s="11">
        <v>33</v>
      </c>
      <c r="G245" s="11">
        <v>134</v>
      </c>
      <c r="H245" s="11">
        <v>859</v>
      </c>
      <c r="I245" s="11">
        <v>22</v>
      </c>
      <c r="J245" s="11">
        <v>1015</v>
      </c>
    </row>
    <row r="246" spans="1:10" x14ac:dyDescent="0.25">
      <c r="A246" s="12"/>
      <c r="B246" s="12" t="s">
        <v>132</v>
      </c>
      <c r="C246" s="13" t="s">
        <v>24</v>
      </c>
      <c r="D246" s="14">
        <v>262</v>
      </c>
      <c r="E246" s="14">
        <v>1501</v>
      </c>
      <c r="F246" s="14">
        <v>1293</v>
      </c>
      <c r="G246" s="14">
        <v>3056</v>
      </c>
      <c r="H246" s="14">
        <v>25858</v>
      </c>
      <c r="I246" s="14">
        <v>138</v>
      </c>
      <c r="J246" s="14">
        <f>SUM(G246:I246)</f>
        <v>29052</v>
      </c>
    </row>
    <row r="247" spans="1:10" x14ac:dyDescent="0.25">
      <c r="A247" s="9"/>
      <c r="B247" s="9" t="s">
        <v>133</v>
      </c>
      <c r="C247" s="10" t="s">
        <v>27</v>
      </c>
      <c r="D247" s="11">
        <v>21</v>
      </c>
      <c r="E247" s="11">
        <v>102</v>
      </c>
      <c r="F247" s="11">
        <v>62</v>
      </c>
      <c r="G247" s="11">
        <v>185</v>
      </c>
      <c r="H247" s="11">
        <v>1986</v>
      </c>
      <c r="I247" s="11">
        <v>12</v>
      </c>
      <c r="J247" s="11">
        <v>2183</v>
      </c>
    </row>
    <row r="248" spans="1:10" x14ac:dyDescent="0.25">
      <c r="A248" s="9"/>
      <c r="B248" s="9"/>
      <c r="C248" s="10" t="s">
        <v>15</v>
      </c>
      <c r="D248" s="11">
        <v>46</v>
      </c>
      <c r="E248" s="11">
        <v>470</v>
      </c>
      <c r="F248" s="11">
        <v>245</v>
      </c>
      <c r="G248" s="11">
        <v>761</v>
      </c>
      <c r="H248" s="11">
        <v>5569</v>
      </c>
      <c r="I248" s="11">
        <v>30</v>
      </c>
      <c r="J248" s="11">
        <v>6360</v>
      </c>
    </row>
    <row r="249" spans="1:10" x14ac:dyDescent="0.25">
      <c r="A249" s="9"/>
      <c r="B249" s="9"/>
      <c r="C249" s="10" t="s">
        <v>28</v>
      </c>
      <c r="D249" s="11">
        <v>7</v>
      </c>
      <c r="E249" s="11">
        <v>45</v>
      </c>
      <c r="F249" s="11">
        <v>19</v>
      </c>
      <c r="G249" s="11">
        <v>71</v>
      </c>
      <c r="H249" s="11">
        <v>681</v>
      </c>
      <c r="I249" s="11">
        <v>3</v>
      </c>
      <c r="J249" s="11">
        <v>755</v>
      </c>
    </row>
    <row r="250" spans="1:10" x14ac:dyDescent="0.25">
      <c r="A250" s="9"/>
      <c r="B250" s="9"/>
      <c r="C250" s="10" t="s">
        <v>21</v>
      </c>
      <c r="D250" s="11">
        <v>2</v>
      </c>
      <c r="E250" s="11">
        <v>26</v>
      </c>
      <c r="F250" s="11">
        <v>17</v>
      </c>
      <c r="G250" s="11">
        <v>45</v>
      </c>
      <c r="H250" s="11">
        <v>248</v>
      </c>
      <c r="I250" s="11">
        <v>10</v>
      </c>
      <c r="J250" s="11">
        <v>303</v>
      </c>
    </row>
    <row r="251" spans="1:10" x14ac:dyDescent="0.25">
      <c r="A251" s="12"/>
      <c r="B251" s="12" t="s">
        <v>134</v>
      </c>
      <c r="C251" s="13" t="s">
        <v>24</v>
      </c>
      <c r="D251" s="14">
        <v>76</v>
      </c>
      <c r="E251" s="14">
        <v>643</v>
      </c>
      <c r="F251" s="14">
        <v>343</v>
      </c>
      <c r="G251" s="14">
        <v>1062</v>
      </c>
      <c r="H251" s="14">
        <v>8484</v>
      </c>
      <c r="I251" s="14">
        <v>55</v>
      </c>
      <c r="J251" s="14">
        <f>SUM(G251:I251)</f>
        <v>9601</v>
      </c>
    </row>
    <row r="252" spans="1:10" x14ac:dyDescent="0.25">
      <c r="A252" s="9"/>
      <c r="B252" s="9" t="s">
        <v>135</v>
      </c>
      <c r="C252" s="10" t="s">
        <v>27</v>
      </c>
      <c r="D252" s="11">
        <v>2</v>
      </c>
      <c r="E252" s="11">
        <v>192</v>
      </c>
      <c r="F252" s="11">
        <v>59</v>
      </c>
      <c r="G252" s="11">
        <v>253</v>
      </c>
      <c r="H252" s="11">
        <v>2985</v>
      </c>
      <c r="I252" s="11">
        <v>12</v>
      </c>
      <c r="J252" s="11">
        <v>3250</v>
      </c>
    </row>
    <row r="253" spans="1:10" x14ac:dyDescent="0.25">
      <c r="A253" s="9"/>
      <c r="B253" s="9"/>
      <c r="C253" s="10" t="s">
        <v>15</v>
      </c>
      <c r="D253" s="11">
        <v>22</v>
      </c>
      <c r="E253" s="11">
        <v>409</v>
      </c>
      <c r="F253" s="11">
        <v>157</v>
      </c>
      <c r="G253" s="11">
        <v>588</v>
      </c>
      <c r="H253" s="11">
        <v>5573</v>
      </c>
      <c r="I253" s="11">
        <v>22</v>
      </c>
      <c r="J253" s="11">
        <v>6183</v>
      </c>
    </row>
    <row r="254" spans="1:10" x14ac:dyDescent="0.25">
      <c r="A254" s="9"/>
      <c r="B254" s="9"/>
      <c r="C254" s="10" t="s">
        <v>28</v>
      </c>
      <c r="D254" s="11">
        <v>2</v>
      </c>
      <c r="E254" s="11">
        <v>34</v>
      </c>
      <c r="F254" s="11">
        <v>13</v>
      </c>
      <c r="G254" s="11">
        <v>49</v>
      </c>
      <c r="H254" s="11">
        <v>701</v>
      </c>
      <c r="I254" s="11">
        <v>1</v>
      </c>
      <c r="J254" s="11">
        <v>751</v>
      </c>
    </row>
    <row r="255" spans="1:10" x14ac:dyDescent="0.25">
      <c r="A255" s="12"/>
      <c r="B255" s="12" t="s">
        <v>136</v>
      </c>
      <c r="C255" s="13" t="s">
        <v>24</v>
      </c>
      <c r="D255" s="14">
        <v>26</v>
      </c>
      <c r="E255" s="14">
        <v>635</v>
      </c>
      <c r="F255" s="14">
        <v>229</v>
      </c>
      <c r="G255" s="14">
        <v>890</v>
      </c>
      <c r="H255" s="14">
        <v>9259</v>
      </c>
      <c r="I255" s="14">
        <v>35</v>
      </c>
      <c r="J255" s="14">
        <f>SUM(G255:I255)</f>
        <v>10184</v>
      </c>
    </row>
    <row r="256" spans="1:10" x14ac:dyDescent="0.25">
      <c r="A256" s="9"/>
      <c r="B256" s="9" t="s">
        <v>137</v>
      </c>
      <c r="C256" s="10" t="s">
        <v>34</v>
      </c>
      <c r="D256" s="11">
        <v>63</v>
      </c>
      <c r="E256" s="11">
        <v>614</v>
      </c>
      <c r="F256" s="11">
        <v>310</v>
      </c>
      <c r="G256" s="11">
        <v>987</v>
      </c>
      <c r="H256" s="11">
        <v>10235</v>
      </c>
      <c r="I256" s="11">
        <v>41</v>
      </c>
      <c r="J256" s="11">
        <v>11263</v>
      </c>
    </row>
    <row r="257" spans="1:10" x14ac:dyDescent="0.25">
      <c r="A257" s="9"/>
      <c r="B257" s="9"/>
      <c r="C257" s="10" t="s">
        <v>15</v>
      </c>
      <c r="D257" s="11">
        <v>21</v>
      </c>
      <c r="E257" s="11">
        <v>131</v>
      </c>
      <c r="F257" s="11">
        <v>59</v>
      </c>
      <c r="G257" s="11">
        <v>211</v>
      </c>
      <c r="H257" s="11">
        <v>1867</v>
      </c>
      <c r="I257" s="11">
        <v>8</v>
      </c>
      <c r="J257" s="11">
        <v>2086</v>
      </c>
    </row>
    <row r="258" spans="1:10" x14ac:dyDescent="0.25">
      <c r="A258" s="9"/>
      <c r="B258" s="9"/>
      <c r="C258" s="10" t="s">
        <v>20</v>
      </c>
      <c r="D258" s="11">
        <v>8</v>
      </c>
      <c r="E258" s="11">
        <v>13</v>
      </c>
      <c r="F258" s="11">
        <v>22</v>
      </c>
      <c r="G258" s="11">
        <v>43</v>
      </c>
      <c r="H258" s="11">
        <v>194</v>
      </c>
      <c r="I258" s="11">
        <v>1</v>
      </c>
      <c r="J258" s="11">
        <v>238</v>
      </c>
    </row>
    <row r="259" spans="1:10" x14ac:dyDescent="0.25">
      <c r="A259" s="9"/>
      <c r="B259" s="9"/>
      <c r="C259" s="10" t="s">
        <v>21</v>
      </c>
      <c r="D259" s="11">
        <v>2</v>
      </c>
      <c r="E259" s="11">
        <v>28</v>
      </c>
      <c r="F259" s="11">
        <v>18</v>
      </c>
      <c r="G259" s="11">
        <v>48</v>
      </c>
      <c r="H259" s="11">
        <v>456</v>
      </c>
      <c r="I259" s="11">
        <v>31</v>
      </c>
      <c r="J259" s="11">
        <v>535</v>
      </c>
    </row>
    <row r="260" spans="1:10" x14ac:dyDescent="0.25">
      <c r="A260" s="12"/>
      <c r="B260" s="12" t="s">
        <v>138</v>
      </c>
      <c r="C260" s="13" t="s">
        <v>24</v>
      </c>
      <c r="D260" s="14">
        <v>94</v>
      </c>
      <c r="E260" s="14">
        <v>786</v>
      </c>
      <c r="F260" s="14">
        <v>409</v>
      </c>
      <c r="G260" s="14">
        <v>1289</v>
      </c>
      <c r="H260" s="14">
        <v>12752</v>
      </c>
      <c r="I260" s="14">
        <v>81</v>
      </c>
      <c r="J260" s="14">
        <f>SUM(G260:I260)</f>
        <v>14122</v>
      </c>
    </row>
    <row r="261" spans="1:10" x14ac:dyDescent="0.25">
      <c r="A261" s="9"/>
      <c r="B261" s="9" t="s">
        <v>139</v>
      </c>
      <c r="C261" s="10" t="s">
        <v>14</v>
      </c>
      <c r="D261" s="11">
        <v>78</v>
      </c>
      <c r="E261" s="11">
        <v>259</v>
      </c>
      <c r="F261" s="11">
        <v>164</v>
      </c>
      <c r="G261" s="11">
        <v>501</v>
      </c>
      <c r="H261" s="11">
        <v>4780</v>
      </c>
      <c r="I261" s="11">
        <v>124</v>
      </c>
      <c r="J261" s="11">
        <v>5405</v>
      </c>
    </row>
    <row r="262" spans="1:10" x14ac:dyDescent="0.25">
      <c r="A262" s="9"/>
      <c r="B262" s="9"/>
      <c r="C262" s="10" t="s">
        <v>15</v>
      </c>
      <c r="D262" s="11">
        <v>371</v>
      </c>
      <c r="E262" s="11">
        <v>2106</v>
      </c>
      <c r="F262" s="11">
        <v>1624</v>
      </c>
      <c r="G262" s="11">
        <v>4101</v>
      </c>
      <c r="H262" s="11">
        <v>38106</v>
      </c>
      <c r="I262" s="11">
        <v>372</v>
      </c>
      <c r="J262" s="11">
        <v>42579</v>
      </c>
    </row>
    <row r="263" spans="1:10" x14ac:dyDescent="0.25">
      <c r="A263" s="9"/>
      <c r="B263" s="9"/>
      <c r="C263" s="10" t="s">
        <v>16</v>
      </c>
      <c r="D263" s="11">
        <v>241</v>
      </c>
      <c r="E263" s="11">
        <v>974</v>
      </c>
      <c r="F263" s="11">
        <v>700</v>
      </c>
      <c r="G263" s="11">
        <v>1915</v>
      </c>
      <c r="H263" s="11">
        <v>20234</v>
      </c>
      <c r="I263" s="11">
        <v>363</v>
      </c>
      <c r="J263" s="11">
        <v>22512</v>
      </c>
    </row>
    <row r="264" spans="1:10" x14ac:dyDescent="0.25">
      <c r="A264" s="9"/>
      <c r="B264" s="9"/>
      <c r="C264" s="10" t="s">
        <v>17</v>
      </c>
      <c r="D264" s="11">
        <v>75</v>
      </c>
      <c r="E264" s="11">
        <v>383</v>
      </c>
      <c r="F264" s="11">
        <v>268</v>
      </c>
      <c r="G264" s="11">
        <v>726</v>
      </c>
      <c r="H264" s="11">
        <v>5638</v>
      </c>
      <c r="I264" s="11">
        <v>121</v>
      </c>
      <c r="J264" s="11">
        <v>6485</v>
      </c>
    </row>
    <row r="265" spans="1:10" x14ac:dyDescent="0.25">
      <c r="A265" s="9"/>
      <c r="B265" s="9"/>
      <c r="C265" s="10" t="s">
        <v>20</v>
      </c>
      <c r="D265" s="11">
        <v>145</v>
      </c>
      <c r="E265" s="11">
        <v>609</v>
      </c>
      <c r="F265" s="11">
        <v>642</v>
      </c>
      <c r="G265" s="11">
        <v>1396</v>
      </c>
      <c r="H265" s="11">
        <v>10156</v>
      </c>
      <c r="I265" s="11">
        <v>122</v>
      </c>
      <c r="J265" s="11">
        <v>11674</v>
      </c>
    </row>
    <row r="266" spans="1:10" x14ac:dyDescent="0.25">
      <c r="A266" s="9"/>
      <c r="B266" s="9"/>
      <c r="C266" s="10" t="s">
        <v>28</v>
      </c>
      <c r="D266" s="11">
        <v>313</v>
      </c>
      <c r="E266" s="11">
        <v>2081</v>
      </c>
      <c r="F266" s="11">
        <v>2248</v>
      </c>
      <c r="G266" s="11">
        <v>4642</v>
      </c>
      <c r="H266" s="11">
        <v>44872</v>
      </c>
      <c r="I266" s="11">
        <v>383</v>
      </c>
      <c r="J266" s="11">
        <v>49897</v>
      </c>
    </row>
    <row r="267" spans="1:10" x14ac:dyDescent="0.25">
      <c r="A267" s="9"/>
      <c r="B267" s="9"/>
      <c r="C267" s="10" t="s">
        <v>21</v>
      </c>
      <c r="D267" s="11">
        <v>71</v>
      </c>
      <c r="E267" s="11">
        <v>368</v>
      </c>
      <c r="F267" s="11">
        <v>215</v>
      </c>
      <c r="G267" s="11">
        <v>654</v>
      </c>
      <c r="H267" s="11">
        <v>4070</v>
      </c>
      <c r="I267" s="11">
        <v>176</v>
      </c>
      <c r="J267" s="11">
        <v>4900</v>
      </c>
    </row>
    <row r="268" spans="1:10" x14ac:dyDescent="0.25">
      <c r="A268" s="9"/>
      <c r="B268" s="9"/>
      <c r="C268" s="10" t="s">
        <v>22</v>
      </c>
      <c r="D268" s="11">
        <v>18</v>
      </c>
      <c r="E268" s="11">
        <v>10</v>
      </c>
      <c r="F268" s="11">
        <v>8</v>
      </c>
      <c r="G268" s="11">
        <v>36</v>
      </c>
      <c r="H268" s="11">
        <v>44</v>
      </c>
      <c r="I268" s="11">
        <v>0</v>
      </c>
      <c r="J268" s="11">
        <v>80</v>
      </c>
    </row>
    <row r="269" spans="1:10" x14ac:dyDescent="0.25">
      <c r="A269" s="12"/>
      <c r="B269" s="12" t="s">
        <v>140</v>
      </c>
      <c r="C269" s="13" t="s">
        <v>24</v>
      </c>
      <c r="D269" s="14">
        <v>1312</v>
      </c>
      <c r="E269" s="14">
        <v>6790</v>
      </c>
      <c r="F269" s="14">
        <v>5869</v>
      </c>
      <c r="G269" s="14">
        <v>13971</v>
      </c>
      <c r="H269" s="14">
        <v>127900</v>
      </c>
      <c r="I269" s="14">
        <v>1661</v>
      </c>
      <c r="J269" s="14">
        <f>SUM(G269:I269)</f>
        <v>143532</v>
      </c>
    </row>
    <row r="270" spans="1:10" x14ac:dyDescent="0.25">
      <c r="A270" s="9"/>
      <c r="B270" s="9" t="s">
        <v>141</v>
      </c>
      <c r="C270" s="10" t="s">
        <v>15</v>
      </c>
      <c r="D270" s="11">
        <v>24</v>
      </c>
      <c r="E270" s="11">
        <v>142</v>
      </c>
      <c r="F270" s="11">
        <v>116</v>
      </c>
      <c r="G270" s="11">
        <v>282</v>
      </c>
      <c r="H270" s="11">
        <v>2473</v>
      </c>
      <c r="I270" s="11">
        <v>5</v>
      </c>
      <c r="J270" s="11">
        <v>2760</v>
      </c>
    </row>
    <row r="271" spans="1:10" x14ac:dyDescent="0.25">
      <c r="A271" s="9"/>
      <c r="B271" s="9"/>
      <c r="C271" s="10" t="s">
        <v>31</v>
      </c>
      <c r="D271" s="11">
        <v>13</v>
      </c>
      <c r="E271" s="11">
        <v>56</v>
      </c>
      <c r="F271" s="11">
        <v>52</v>
      </c>
      <c r="G271" s="11">
        <v>121</v>
      </c>
      <c r="H271" s="11">
        <v>1643</v>
      </c>
      <c r="I271" s="11">
        <v>4</v>
      </c>
      <c r="J271" s="11">
        <v>1768</v>
      </c>
    </row>
    <row r="272" spans="1:10" x14ac:dyDescent="0.25">
      <c r="A272" s="9"/>
      <c r="B272" s="9"/>
      <c r="C272" s="10" t="s">
        <v>20</v>
      </c>
      <c r="D272" s="11">
        <v>0</v>
      </c>
      <c r="E272" s="11">
        <v>16</v>
      </c>
      <c r="F272" s="11">
        <v>7</v>
      </c>
      <c r="G272" s="11">
        <v>23</v>
      </c>
      <c r="H272" s="11">
        <v>179</v>
      </c>
      <c r="I272" s="11">
        <v>1</v>
      </c>
      <c r="J272" s="11">
        <v>203</v>
      </c>
    </row>
    <row r="273" spans="1:10" x14ac:dyDescent="0.25">
      <c r="A273" s="9"/>
      <c r="B273" s="9"/>
      <c r="C273" s="10" t="s">
        <v>21</v>
      </c>
      <c r="D273" s="11">
        <v>3</v>
      </c>
      <c r="E273" s="11">
        <v>28</v>
      </c>
      <c r="F273" s="11">
        <v>5</v>
      </c>
      <c r="G273" s="11">
        <v>36</v>
      </c>
      <c r="H273" s="11">
        <v>213</v>
      </c>
      <c r="I273" s="11">
        <v>7</v>
      </c>
      <c r="J273" s="11">
        <v>256</v>
      </c>
    </row>
    <row r="274" spans="1:10" x14ac:dyDescent="0.25">
      <c r="A274" s="12"/>
      <c r="B274" s="12" t="s">
        <v>142</v>
      </c>
      <c r="C274" s="13" t="s">
        <v>24</v>
      </c>
      <c r="D274" s="14">
        <v>40</v>
      </c>
      <c r="E274" s="14">
        <v>242</v>
      </c>
      <c r="F274" s="14">
        <v>180</v>
      </c>
      <c r="G274" s="14">
        <v>462</v>
      </c>
      <c r="H274" s="14">
        <v>4508</v>
      </c>
      <c r="I274" s="14">
        <v>17</v>
      </c>
      <c r="J274" s="14">
        <f>SUM(G274:I274)</f>
        <v>4987</v>
      </c>
    </row>
    <row r="275" spans="1:10" x14ac:dyDescent="0.25">
      <c r="A275" s="9"/>
      <c r="B275" s="9" t="s">
        <v>143</v>
      </c>
      <c r="C275" s="10" t="s">
        <v>34</v>
      </c>
      <c r="D275" s="11">
        <v>24</v>
      </c>
      <c r="E275" s="11">
        <v>131</v>
      </c>
      <c r="F275" s="11">
        <v>72</v>
      </c>
      <c r="G275" s="11">
        <v>227</v>
      </c>
      <c r="H275" s="11">
        <v>1976</v>
      </c>
      <c r="I275" s="11">
        <v>7</v>
      </c>
      <c r="J275" s="11">
        <v>2210</v>
      </c>
    </row>
    <row r="276" spans="1:10" x14ac:dyDescent="0.25">
      <c r="A276" s="9"/>
      <c r="B276" s="9"/>
      <c r="C276" s="10" t="s">
        <v>15</v>
      </c>
      <c r="D276" s="11">
        <v>11</v>
      </c>
      <c r="E276" s="11">
        <v>41</v>
      </c>
      <c r="F276" s="11">
        <v>52</v>
      </c>
      <c r="G276" s="11">
        <v>104</v>
      </c>
      <c r="H276" s="11">
        <v>946</v>
      </c>
      <c r="I276" s="11">
        <v>2</v>
      </c>
      <c r="J276" s="11">
        <v>1052</v>
      </c>
    </row>
    <row r="277" spans="1:10" x14ac:dyDescent="0.25">
      <c r="A277" s="9"/>
      <c r="B277" s="9"/>
      <c r="C277" s="10" t="s">
        <v>21</v>
      </c>
      <c r="D277" s="11">
        <v>2</v>
      </c>
      <c r="E277" s="11">
        <v>10</v>
      </c>
      <c r="F277" s="11">
        <v>9</v>
      </c>
      <c r="G277" s="11">
        <v>21</v>
      </c>
      <c r="H277" s="11">
        <v>84</v>
      </c>
      <c r="I277" s="11">
        <v>8</v>
      </c>
      <c r="J277" s="11">
        <v>113</v>
      </c>
    </row>
    <row r="278" spans="1:10" x14ac:dyDescent="0.25">
      <c r="A278" s="12"/>
      <c r="B278" s="12" t="s">
        <v>144</v>
      </c>
      <c r="C278" s="13" t="s">
        <v>24</v>
      </c>
      <c r="D278" s="14">
        <v>37</v>
      </c>
      <c r="E278" s="14">
        <v>182</v>
      </c>
      <c r="F278" s="14">
        <v>133</v>
      </c>
      <c r="G278" s="14">
        <v>352</v>
      </c>
      <c r="H278" s="14">
        <v>3006</v>
      </c>
      <c r="I278" s="14">
        <v>17</v>
      </c>
      <c r="J278" s="14">
        <f>SUM(G278:I278)</f>
        <v>3375</v>
      </c>
    </row>
    <row r="279" spans="1:10" x14ac:dyDescent="0.25">
      <c r="A279" s="15" t="s">
        <v>222</v>
      </c>
      <c r="B279" s="16"/>
      <c r="C279" s="16"/>
      <c r="D279" s="16">
        <f t="shared" ref="D279:J279" si="0">D17+D22+D26+D31+D35+D38+D43+D46+D50+D54+D59+D62+D64+D69+D76+D80+D84+D89+D95+D100+D103+D108+D112+D116+D122+D125+D131+D135+D143+D147+D152+D157+D163+D170+D176+D179+D182+D186+D191+D198+D202+D206+D211+D214+D216+D221+D223+D230+D234+D238+D241+D246+D251+D255+D260+D269+D274+D278</f>
        <v>199974</v>
      </c>
      <c r="E279" s="16">
        <f t="shared" si="0"/>
        <v>228422</v>
      </c>
      <c r="F279" s="16">
        <f t="shared" si="0"/>
        <v>409854</v>
      </c>
      <c r="G279" s="16">
        <f t="shared" si="0"/>
        <v>838250</v>
      </c>
      <c r="H279" s="16">
        <f t="shared" si="0"/>
        <v>3464561</v>
      </c>
      <c r="I279" s="16">
        <f t="shared" si="0"/>
        <v>33452</v>
      </c>
      <c r="J279" s="16">
        <f t="shared" si="0"/>
        <v>4336263</v>
      </c>
    </row>
    <row r="280" spans="1:10" x14ac:dyDescent="0.25">
      <c r="A280" s="2"/>
      <c r="B280" s="3"/>
      <c r="C280" s="3"/>
      <c r="D280" s="29" t="s">
        <v>2</v>
      </c>
      <c r="E280" s="29"/>
      <c r="F280" s="29"/>
      <c r="G280" s="3"/>
      <c r="H280" s="3"/>
      <c r="I280" s="3"/>
      <c r="J280" s="4"/>
    </row>
    <row r="281" spans="1:10" x14ac:dyDescent="0.25">
      <c r="A281" s="5" t="s">
        <v>3</v>
      </c>
      <c r="B281" s="7"/>
      <c r="C281" s="7"/>
      <c r="D281" s="7" t="s">
        <v>6</v>
      </c>
      <c r="E281" s="7" t="s">
        <v>7</v>
      </c>
      <c r="F281" s="7" t="s">
        <v>8</v>
      </c>
      <c r="G281" s="7" t="s">
        <v>9</v>
      </c>
      <c r="H281" s="7" t="s">
        <v>10</v>
      </c>
      <c r="I281" s="7" t="s">
        <v>11</v>
      </c>
      <c r="J281" s="8" t="s">
        <v>223</v>
      </c>
    </row>
    <row r="282" spans="1:10" x14ac:dyDescent="0.25">
      <c r="A282" s="17" t="s">
        <v>12</v>
      </c>
      <c r="B282" s="11"/>
      <c r="C282" s="11"/>
      <c r="D282" s="11">
        <v>180145</v>
      </c>
      <c r="E282" s="11">
        <v>126987</v>
      </c>
      <c r="F282" s="11">
        <v>317244</v>
      </c>
      <c r="G282" s="11">
        <v>624376</v>
      </c>
      <c r="H282" s="11">
        <v>1792705</v>
      </c>
      <c r="I282" s="11">
        <v>21301</v>
      </c>
      <c r="J282" s="11">
        <f>G282+H282+I282</f>
        <v>2438382</v>
      </c>
    </row>
    <row r="283" spans="1:10" x14ac:dyDescent="0.25">
      <c r="A283" s="17" t="s">
        <v>25</v>
      </c>
      <c r="B283" s="11"/>
      <c r="C283" s="11"/>
      <c r="D283" s="11">
        <v>19829</v>
      </c>
      <c r="E283" s="11">
        <v>101435</v>
      </c>
      <c r="F283" s="11">
        <v>92610</v>
      </c>
      <c r="G283" s="11">
        <v>213874</v>
      </c>
      <c r="H283" s="11">
        <v>1671856</v>
      </c>
      <c r="I283" s="11">
        <v>12151</v>
      </c>
      <c r="J283" s="11">
        <f>G283+H283+I283</f>
        <v>1897881</v>
      </c>
    </row>
    <row r="284" spans="1:10" x14ac:dyDescent="0.25">
      <c r="A284" s="15" t="s">
        <v>222</v>
      </c>
      <c r="B284" s="16"/>
      <c r="C284" s="16"/>
      <c r="D284" s="16">
        <v>199974</v>
      </c>
      <c r="E284" s="16">
        <v>228422</v>
      </c>
      <c r="F284" s="16">
        <v>409854</v>
      </c>
      <c r="G284" s="16">
        <v>838250</v>
      </c>
      <c r="H284" s="16">
        <v>3464561</v>
      </c>
      <c r="I284" s="16">
        <v>33452</v>
      </c>
      <c r="J284" s="16">
        <f>G284+H284+I284</f>
        <v>4336263</v>
      </c>
    </row>
    <row r="285" spans="1:10" x14ac:dyDescent="0.25">
      <c r="A285" s="2"/>
      <c r="B285" s="3"/>
      <c r="C285" s="3"/>
      <c r="D285" s="29" t="s">
        <v>2</v>
      </c>
      <c r="E285" s="29"/>
      <c r="F285" s="29"/>
      <c r="G285" s="3"/>
      <c r="H285" s="3"/>
      <c r="I285" s="3"/>
      <c r="J285" s="4"/>
    </row>
    <row r="286" spans="1:10" x14ac:dyDescent="0.25">
      <c r="A286" s="5" t="s">
        <v>3</v>
      </c>
      <c r="B286" s="7"/>
      <c r="C286" s="7"/>
      <c r="D286" s="7" t="s">
        <v>6</v>
      </c>
      <c r="E286" s="7" t="s">
        <v>7</v>
      </c>
      <c r="F286" s="7" t="s">
        <v>8</v>
      </c>
      <c r="G286" s="7" t="s">
        <v>9</v>
      </c>
      <c r="H286" s="7" t="s">
        <v>10</v>
      </c>
      <c r="I286" s="7" t="s">
        <v>11</v>
      </c>
      <c r="J286" s="8" t="s">
        <v>223</v>
      </c>
    </row>
    <row r="287" spans="1:10" x14ac:dyDescent="0.25">
      <c r="A287" s="17" t="s">
        <v>145</v>
      </c>
      <c r="B287" s="11"/>
      <c r="C287" s="11"/>
      <c r="D287" s="11">
        <v>64292</v>
      </c>
      <c r="E287" s="11">
        <v>40092</v>
      </c>
      <c r="F287" s="11">
        <v>116810</v>
      </c>
      <c r="G287" s="11">
        <v>221194</v>
      </c>
      <c r="H287" s="11">
        <v>358935</v>
      </c>
      <c r="I287" s="11">
        <v>3912</v>
      </c>
      <c r="J287" s="11">
        <f t="shared" ref="J287:J292" si="1">G287+H287+I287</f>
        <v>584041</v>
      </c>
    </row>
    <row r="288" spans="1:10" x14ac:dyDescent="0.25">
      <c r="A288" s="17" t="s">
        <v>146</v>
      </c>
      <c r="B288" s="11"/>
      <c r="C288" s="11"/>
      <c r="D288" s="11">
        <v>52047</v>
      </c>
      <c r="E288" s="11">
        <v>35615</v>
      </c>
      <c r="F288" s="11">
        <v>98375</v>
      </c>
      <c r="G288" s="11">
        <v>186037</v>
      </c>
      <c r="H288" s="11">
        <v>647173</v>
      </c>
      <c r="I288" s="11">
        <v>6151</v>
      </c>
      <c r="J288" s="11">
        <f t="shared" si="1"/>
        <v>839361</v>
      </c>
    </row>
    <row r="289" spans="1:10" x14ac:dyDescent="0.25">
      <c r="A289" s="17" t="s">
        <v>147</v>
      </c>
      <c r="B289" s="11"/>
      <c r="C289" s="11"/>
      <c r="D289" s="11">
        <v>28114</v>
      </c>
      <c r="E289" s="11">
        <v>17850</v>
      </c>
      <c r="F289" s="11">
        <v>33129</v>
      </c>
      <c r="G289" s="11">
        <v>79093</v>
      </c>
      <c r="H289" s="11">
        <v>166675</v>
      </c>
      <c r="I289" s="11">
        <v>2253</v>
      </c>
      <c r="J289" s="11">
        <f t="shared" si="1"/>
        <v>248021</v>
      </c>
    </row>
    <row r="290" spans="1:10" x14ac:dyDescent="0.25">
      <c r="A290" s="17" t="s">
        <v>148</v>
      </c>
      <c r="B290" s="11"/>
      <c r="C290" s="11"/>
      <c r="D290" s="11">
        <v>29318</v>
      </c>
      <c r="E290" s="11">
        <v>26840</v>
      </c>
      <c r="F290" s="11">
        <v>54768</v>
      </c>
      <c r="G290" s="11">
        <v>110926</v>
      </c>
      <c r="H290" s="11">
        <v>531000</v>
      </c>
      <c r="I290" s="11">
        <v>8062</v>
      </c>
      <c r="J290" s="11">
        <f t="shared" si="1"/>
        <v>649988</v>
      </c>
    </row>
    <row r="291" spans="1:10" x14ac:dyDescent="0.25">
      <c r="A291" s="17" t="s">
        <v>149</v>
      </c>
      <c r="B291" s="11"/>
      <c r="C291" s="11"/>
      <c r="D291" s="11">
        <v>6374</v>
      </c>
      <c r="E291" s="11">
        <v>6590</v>
      </c>
      <c r="F291" s="11">
        <v>14162</v>
      </c>
      <c r="G291" s="11">
        <v>27126</v>
      </c>
      <c r="H291" s="11">
        <v>88922</v>
      </c>
      <c r="I291" s="11">
        <v>923</v>
      </c>
      <c r="J291" s="11">
        <f t="shared" si="1"/>
        <v>116971</v>
      </c>
    </row>
    <row r="292" spans="1:10" x14ac:dyDescent="0.25">
      <c r="A292" s="15" t="s">
        <v>150</v>
      </c>
      <c r="B292" s="16"/>
      <c r="C292" s="16"/>
      <c r="D292" s="16">
        <v>180145</v>
      </c>
      <c r="E292" s="16">
        <v>126987</v>
      </c>
      <c r="F292" s="16">
        <v>317244</v>
      </c>
      <c r="G292" s="16">
        <v>624376</v>
      </c>
      <c r="H292" s="16">
        <v>1792705</v>
      </c>
      <c r="I292" s="16">
        <v>21301</v>
      </c>
      <c r="J292" s="16">
        <f t="shared" si="1"/>
        <v>2438382</v>
      </c>
    </row>
  </sheetData>
  <mergeCells count="4">
    <mergeCell ref="A1:F1"/>
    <mergeCell ref="D5:F5"/>
    <mergeCell ref="D280:F280"/>
    <mergeCell ref="D285:F285"/>
  </mergeCells>
  <pageMargins left="0.7" right="0.7" top="0.75" bottom="0.75" header="0.3" footer="0.3"/>
  <pageSetup scale="55" fitToHeight="0" orientation="landscape" r:id="rId1"/>
  <rowBreaks count="3" manualBreakCount="3">
    <brk id="116" max="16383" man="1"/>
    <brk id="170" max="16383" man="1"/>
    <brk id="2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showGridLines="0" workbookViewId="0">
      <selection activeCell="A35" sqref="A35"/>
    </sheetView>
  </sheetViews>
  <sheetFormatPr defaultRowHeight="15" x14ac:dyDescent="0.25"/>
  <cols>
    <col min="1" max="1" width="53.7109375" customWidth="1"/>
    <col min="2" max="5" width="12.7109375" customWidth="1"/>
  </cols>
  <sheetData>
    <row r="1" spans="1:6" x14ac:dyDescent="0.25">
      <c r="A1" s="28" t="s">
        <v>151</v>
      </c>
      <c r="B1" s="28"/>
      <c r="C1" s="28"/>
      <c r="D1" s="28"/>
      <c r="E1" s="28"/>
      <c r="F1" s="28"/>
    </row>
    <row r="4" spans="1:6" x14ac:dyDescent="0.25">
      <c r="A4" s="1" t="s">
        <v>1</v>
      </c>
    </row>
    <row r="5" spans="1:6" ht="28.9" customHeight="1" x14ac:dyDescent="0.25">
      <c r="A5" s="15" t="s">
        <v>152</v>
      </c>
      <c r="B5" s="18" t="s">
        <v>11</v>
      </c>
      <c r="C5" s="18" t="s">
        <v>10</v>
      </c>
      <c r="D5" s="18" t="s">
        <v>153</v>
      </c>
      <c r="E5" s="19" t="s">
        <v>223</v>
      </c>
    </row>
    <row r="6" spans="1:6" x14ac:dyDescent="0.25">
      <c r="A6" s="20" t="s">
        <v>13</v>
      </c>
      <c r="B6" s="11">
        <v>1</v>
      </c>
      <c r="C6" s="11">
        <v>2479</v>
      </c>
      <c r="D6" s="11">
        <v>6583</v>
      </c>
      <c r="E6" s="11">
        <v>9063</v>
      </c>
    </row>
    <row r="7" spans="1:6" x14ac:dyDescent="0.25">
      <c r="A7" s="20" t="s">
        <v>14</v>
      </c>
      <c r="B7" s="11">
        <v>2819</v>
      </c>
      <c r="C7" s="11">
        <v>251408</v>
      </c>
      <c r="D7" s="11">
        <v>65424</v>
      </c>
      <c r="E7" s="11">
        <v>319651</v>
      </c>
    </row>
    <row r="8" spans="1:6" x14ac:dyDescent="0.25">
      <c r="A8" s="20" t="s">
        <v>27</v>
      </c>
      <c r="B8" s="11">
        <v>295</v>
      </c>
      <c r="C8" s="11">
        <v>70768</v>
      </c>
      <c r="D8" s="11">
        <v>11078</v>
      </c>
      <c r="E8" s="11">
        <v>82141</v>
      </c>
    </row>
    <row r="9" spans="1:6" x14ac:dyDescent="0.25">
      <c r="A9" s="20" t="s">
        <v>34</v>
      </c>
      <c r="B9" s="11">
        <v>772</v>
      </c>
      <c r="C9" s="11">
        <v>155607</v>
      </c>
      <c r="D9" s="11">
        <v>26024</v>
      </c>
      <c r="E9" s="11">
        <v>182403</v>
      </c>
    </row>
    <row r="10" spans="1:6" x14ac:dyDescent="0.25">
      <c r="A10" s="20" t="s">
        <v>15</v>
      </c>
      <c r="B10" s="11">
        <v>6603</v>
      </c>
      <c r="C10" s="11">
        <v>1172867</v>
      </c>
      <c r="D10" s="11">
        <v>206320</v>
      </c>
      <c r="E10" s="11">
        <v>1385790</v>
      </c>
    </row>
    <row r="11" spans="1:6" x14ac:dyDescent="0.25">
      <c r="A11" s="20" t="s">
        <v>16</v>
      </c>
      <c r="B11" s="11">
        <v>10359</v>
      </c>
      <c r="C11" s="11">
        <v>865366</v>
      </c>
      <c r="D11" s="11">
        <v>257970</v>
      </c>
      <c r="E11" s="11">
        <v>1133695</v>
      </c>
    </row>
    <row r="12" spans="1:6" x14ac:dyDescent="0.25">
      <c r="A12" s="20" t="s">
        <v>31</v>
      </c>
      <c r="B12" s="11">
        <v>147</v>
      </c>
      <c r="C12" s="11">
        <v>40054</v>
      </c>
      <c r="D12" s="11">
        <v>6097</v>
      </c>
      <c r="E12" s="11">
        <v>46298</v>
      </c>
    </row>
    <row r="13" spans="1:6" x14ac:dyDescent="0.25">
      <c r="A13" s="20" t="s">
        <v>17</v>
      </c>
      <c r="B13" s="11">
        <v>1969</v>
      </c>
      <c r="C13" s="11">
        <v>93064</v>
      </c>
      <c r="D13" s="11">
        <v>32326</v>
      </c>
      <c r="E13" s="11">
        <v>127359</v>
      </c>
    </row>
    <row r="14" spans="1:6" x14ac:dyDescent="0.25">
      <c r="A14" s="20" t="s">
        <v>57</v>
      </c>
      <c r="B14" s="11">
        <v>134</v>
      </c>
      <c r="C14" s="11">
        <v>52280</v>
      </c>
      <c r="D14" s="11">
        <v>9235</v>
      </c>
      <c r="E14" s="11">
        <v>61649</v>
      </c>
    </row>
    <row r="15" spans="1:6" x14ac:dyDescent="0.25">
      <c r="A15" s="20" t="s">
        <v>18</v>
      </c>
      <c r="B15" s="11">
        <v>3345</v>
      </c>
      <c r="C15" s="11">
        <v>281746</v>
      </c>
      <c r="D15" s="11">
        <v>96548</v>
      </c>
      <c r="E15" s="11">
        <v>381639</v>
      </c>
    </row>
    <row r="16" spans="1:6" x14ac:dyDescent="0.25">
      <c r="A16" s="20" t="s">
        <v>19</v>
      </c>
      <c r="B16" s="11">
        <v>7</v>
      </c>
      <c r="C16" s="11">
        <v>767</v>
      </c>
      <c r="D16" s="11">
        <v>4124</v>
      </c>
      <c r="E16" s="11">
        <v>4898</v>
      </c>
    </row>
    <row r="17" spans="1:5" x14ac:dyDescent="0.25">
      <c r="A17" s="20" t="s">
        <v>20</v>
      </c>
      <c r="B17" s="11">
        <v>1689</v>
      </c>
      <c r="C17" s="11">
        <v>150090</v>
      </c>
      <c r="D17" s="11">
        <v>46152</v>
      </c>
      <c r="E17" s="11">
        <v>197931</v>
      </c>
    </row>
    <row r="18" spans="1:5" x14ac:dyDescent="0.25">
      <c r="A18" s="20" t="s">
        <v>28</v>
      </c>
      <c r="B18" s="11">
        <v>920</v>
      </c>
      <c r="C18" s="11">
        <v>148810</v>
      </c>
      <c r="D18" s="11">
        <v>17776</v>
      </c>
      <c r="E18" s="11">
        <v>167506</v>
      </c>
    </row>
    <row r="19" spans="1:5" x14ac:dyDescent="0.25">
      <c r="A19" s="20" t="s">
        <v>21</v>
      </c>
      <c r="B19" s="11">
        <v>4384</v>
      </c>
      <c r="C19" s="11">
        <v>178756</v>
      </c>
      <c r="D19" s="11">
        <v>49283</v>
      </c>
      <c r="E19" s="11">
        <v>232423</v>
      </c>
    </row>
    <row r="20" spans="1:5" x14ac:dyDescent="0.25">
      <c r="A20" s="20" t="s">
        <v>22</v>
      </c>
      <c r="B20" s="11">
        <v>8</v>
      </c>
      <c r="C20" s="11">
        <v>499</v>
      </c>
      <c r="D20" s="11">
        <v>3310</v>
      </c>
      <c r="E20" s="11">
        <v>3817</v>
      </c>
    </row>
    <row r="21" spans="1:5" x14ac:dyDescent="0.25">
      <c r="A21" s="21" t="s">
        <v>223</v>
      </c>
      <c r="B21" s="16">
        <f>SUM(B6:B20)</f>
        <v>33452</v>
      </c>
      <c r="C21" s="16">
        <f>SUM(C6:C20)</f>
        <v>3464561</v>
      </c>
      <c r="D21" s="16">
        <f>SUM(D6:D20)</f>
        <v>838250</v>
      </c>
      <c r="E21" s="16">
        <f>SUM(E6:E20)</f>
        <v>4336263</v>
      </c>
    </row>
    <row r="24" spans="1:5" x14ac:dyDescent="0.25">
      <c r="A24" s="30" t="s">
        <v>154</v>
      </c>
      <c r="B24" s="30"/>
    </row>
    <row r="25" spans="1:5" x14ac:dyDescent="0.25">
      <c r="A25" s="5" t="s">
        <v>152</v>
      </c>
      <c r="B25" s="8" t="s">
        <v>155</v>
      </c>
    </row>
    <row r="26" spans="1:5" x14ac:dyDescent="0.25">
      <c r="A26" s="20" t="s">
        <v>14</v>
      </c>
      <c r="B26" s="11">
        <v>1967</v>
      </c>
    </row>
    <row r="27" spans="1:5" x14ac:dyDescent="0.25">
      <c r="A27" s="20" t="s">
        <v>34</v>
      </c>
      <c r="B27" s="11">
        <v>1359</v>
      </c>
    </row>
    <row r="28" spans="1:5" x14ac:dyDescent="0.25">
      <c r="A28" s="20" t="s">
        <v>16</v>
      </c>
      <c r="B28" s="11">
        <v>12118</v>
      </c>
    </row>
    <row r="29" spans="1:5" x14ac:dyDescent="0.25">
      <c r="A29" s="20" t="s">
        <v>17</v>
      </c>
      <c r="B29" s="11">
        <v>514</v>
      </c>
    </row>
    <row r="30" spans="1:5" x14ac:dyDescent="0.25">
      <c r="A30" s="20" t="s">
        <v>18</v>
      </c>
      <c r="B30" s="11">
        <v>3511</v>
      </c>
    </row>
    <row r="31" spans="1:5" x14ac:dyDescent="0.25">
      <c r="A31" s="20" t="s">
        <v>20</v>
      </c>
      <c r="B31" s="11">
        <v>95</v>
      </c>
    </row>
    <row r="32" spans="1:5" x14ac:dyDescent="0.25">
      <c r="A32" s="20" t="s">
        <v>28</v>
      </c>
      <c r="B32" s="11">
        <v>882</v>
      </c>
    </row>
    <row r="33" spans="1:2" x14ac:dyDescent="0.25">
      <c r="A33" s="20" t="s">
        <v>156</v>
      </c>
      <c r="B33" s="11">
        <v>7047</v>
      </c>
    </row>
    <row r="34" spans="1:2" x14ac:dyDescent="0.25">
      <c r="A34" s="20" t="s">
        <v>21</v>
      </c>
      <c r="B34" s="11">
        <v>6864</v>
      </c>
    </row>
    <row r="35" spans="1:2" x14ac:dyDescent="0.25">
      <c r="A35" s="21" t="s">
        <v>223</v>
      </c>
      <c r="B35" s="16">
        <f>SUM(B25:B34)</f>
        <v>34357</v>
      </c>
    </row>
  </sheetData>
  <mergeCells count="2">
    <mergeCell ref="A1:F1"/>
    <mergeCell ref="A24:B24"/>
  </mergeCells>
  <pageMargins left="0.7" right="0.7" top="0.75" bottom="0.75" header="0.3" footer="0.3"/>
  <pageSetup paperSize="5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55"/>
  <sheetViews>
    <sheetView showGridLines="0" zoomScaleNormal="100" workbookViewId="0">
      <selection activeCell="L234" sqref="L234"/>
    </sheetView>
  </sheetViews>
  <sheetFormatPr defaultRowHeight="15" x14ac:dyDescent="0.25"/>
  <cols>
    <col min="1" max="1" width="26.7109375" customWidth="1"/>
    <col min="2" max="2" width="45.7109375" customWidth="1"/>
    <col min="3" max="4" width="16.7109375" customWidth="1"/>
  </cols>
  <sheetData>
    <row r="1" spans="1:6" x14ac:dyDescent="0.25">
      <c r="A1" s="28" t="s">
        <v>157</v>
      </c>
      <c r="B1" s="28"/>
      <c r="C1" s="28"/>
      <c r="D1" s="28"/>
      <c r="E1" s="28"/>
      <c r="F1" s="28"/>
    </row>
    <row r="4" spans="1:6" x14ac:dyDescent="0.25">
      <c r="A4" s="1" t="s">
        <v>1</v>
      </c>
    </row>
    <row r="5" spans="1:6" x14ac:dyDescent="0.25">
      <c r="A5" s="15" t="s">
        <v>158</v>
      </c>
      <c r="B5" s="22" t="s">
        <v>152</v>
      </c>
      <c r="C5" s="18" t="s">
        <v>159</v>
      </c>
      <c r="D5" s="19" t="s">
        <v>160</v>
      </c>
    </row>
    <row r="6" spans="1:6" x14ac:dyDescent="0.25">
      <c r="A6" s="23" t="s">
        <v>161</v>
      </c>
      <c r="B6" s="23" t="s">
        <v>162</v>
      </c>
      <c r="C6" s="23" t="s">
        <v>12</v>
      </c>
      <c r="D6" s="11">
        <v>795</v>
      </c>
    </row>
    <row r="7" spans="1:6" x14ac:dyDescent="0.25">
      <c r="A7" s="23"/>
      <c r="B7" s="23"/>
      <c r="C7" s="23" t="s">
        <v>107</v>
      </c>
      <c r="D7" s="11">
        <v>62</v>
      </c>
    </row>
    <row r="8" spans="1:6" x14ac:dyDescent="0.25">
      <c r="A8" s="23"/>
      <c r="B8" s="23"/>
      <c r="C8" s="23" t="s">
        <v>139</v>
      </c>
      <c r="D8" s="11">
        <v>85</v>
      </c>
    </row>
    <row r="9" spans="1:6" x14ac:dyDescent="0.25">
      <c r="A9" s="24"/>
      <c r="B9" s="24" t="s">
        <v>163</v>
      </c>
      <c r="C9" s="24"/>
      <c r="D9" s="14">
        <v>942</v>
      </c>
    </row>
    <row r="10" spans="1:6" x14ac:dyDescent="0.25">
      <c r="A10" s="23"/>
      <c r="B10" s="23" t="s">
        <v>164</v>
      </c>
      <c r="C10" s="23" t="s">
        <v>85</v>
      </c>
      <c r="D10" s="11">
        <v>358</v>
      </c>
    </row>
    <row r="11" spans="1:6" x14ac:dyDescent="0.25">
      <c r="A11" s="23"/>
      <c r="B11" s="23"/>
      <c r="C11" s="23" t="s">
        <v>12</v>
      </c>
      <c r="D11" s="11">
        <v>5774</v>
      </c>
    </row>
    <row r="12" spans="1:6" x14ac:dyDescent="0.25">
      <c r="A12" s="23"/>
      <c r="B12" s="23"/>
      <c r="C12" s="23" t="s">
        <v>123</v>
      </c>
      <c r="D12" s="11">
        <v>161</v>
      </c>
    </row>
    <row r="13" spans="1:6" x14ac:dyDescent="0.25">
      <c r="A13" s="23"/>
      <c r="B13" s="23"/>
      <c r="C13" s="23" t="s">
        <v>139</v>
      </c>
      <c r="D13" s="11">
        <v>151</v>
      </c>
    </row>
    <row r="14" spans="1:6" x14ac:dyDescent="0.25">
      <c r="A14" s="24"/>
      <c r="B14" s="24" t="s">
        <v>165</v>
      </c>
      <c r="C14" s="24"/>
      <c r="D14" s="14">
        <v>6444</v>
      </c>
    </row>
    <row r="15" spans="1:6" x14ac:dyDescent="0.25">
      <c r="A15" s="23"/>
      <c r="B15" s="23" t="s">
        <v>166</v>
      </c>
      <c r="C15" s="23" t="s">
        <v>56</v>
      </c>
      <c r="D15" s="11">
        <v>265</v>
      </c>
    </row>
    <row r="16" spans="1:6" x14ac:dyDescent="0.25">
      <c r="A16" s="24"/>
      <c r="B16" s="24" t="s">
        <v>167</v>
      </c>
      <c r="C16" s="24"/>
      <c r="D16" s="14">
        <v>265</v>
      </c>
    </row>
    <row r="17" spans="1:4" x14ac:dyDescent="0.25">
      <c r="A17" s="23"/>
      <c r="B17" s="23" t="s">
        <v>168</v>
      </c>
      <c r="C17" s="23" t="s">
        <v>87</v>
      </c>
      <c r="D17" s="11">
        <v>180</v>
      </c>
    </row>
    <row r="18" spans="1:4" x14ac:dyDescent="0.25">
      <c r="A18" s="24"/>
      <c r="B18" s="24" t="s">
        <v>169</v>
      </c>
      <c r="C18" s="24"/>
      <c r="D18" s="14">
        <v>180</v>
      </c>
    </row>
    <row r="19" spans="1:4" x14ac:dyDescent="0.25">
      <c r="A19" s="23"/>
      <c r="B19" s="23" t="s">
        <v>170</v>
      </c>
      <c r="C19" s="23" t="s">
        <v>26</v>
      </c>
      <c r="D19" s="11">
        <v>141</v>
      </c>
    </row>
    <row r="20" spans="1:4" x14ac:dyDescent="0.25">
      <c r="A20" s="23"/>
      <c r="B20" s="23"/>
      <c r="C20" s="23" t="s">
        <v>105</v>
      </c>
      <c r="D20" s="11">
        <v>49</v>
      </c>
    </row>
    <row r="21" spans="1:4" x14ac:dyDescent="0.25">
      <c r="A21" s="23"/>
      <c r="B21" s="23"/>
      <c r="C21" s="23" t="s">
        <v>113</v>
      </c>
      <c r="D21" s="11">
        <v>257</v>
      </c>
    </row>
    <row r="22" spans="1:4" x14ac:dyDescent="0.25">
      <c r="A22" s="24"/>
      <c r="B22" s="24" t="s">
        <v>171</v>
      </c>
      <c r="C22" s="24"/>
      <c r="D22" s="14">
        <v>447</v>
      </c>
    </row>
    <row r="23" spans="1:4" x14ac:dyDescent="0.25">
      <c r="A23" s="23"/>
      <c r="B23" s="23" t="s">
        <v>172</v>
      </c>
      <c r="C23" s="23" t="s">
        <v>56</v>
      </c>
      <c r="D23" s="11">
        <v>248</v>
      </c>
    </row>
    <row r="24" spans="1:4" x14ac:dyDescent="0.25">
      <c r="A24" s="23"/>
      <c r="B24" s="23"/>
      <c r="C24" s="23" t="s">
        <v>87</v>
      </c>
      <c r="D24" s="11">
        <v>29</v>
      </c>
    </row>
    <row r="25" spans="1:4" x14ac:dyDescent="0.25">
      <c r="A25" s="24"/>
      <c r="B25" s="24" t="s">
        <v>173</v>
      </c>
      <c r="C25" s="24"/>
      <c r="D25" s="14">
        <v>277</v>
      </c>
    </row>
    <row r="26" spans="1:4" x14ac:dyDescent="0.25">
      <c r="A26" s="23"/>
      <c r="B26" s="23" t="s">
        <v>174</v>
      </c>
      <c r="C26" s="23" t="s">
        <v>81</v>
      </c>
      <c r="D26" s="11">
        <v>694</v>
      </c>
    </row>
    <row r="27" spans="1:4" x14ac:dyDescent="0.25">
      <c r="A27" s="23"/>
      <c r="B27" s="23"/>
      <c r="C27" s="23" t="s">
        <v>93</v>
      </c>
      <c r="D27" s="11">
        <v>46</v>
      </c>
    </row>
    <row r="28" spans="1:4" x14ac:dyDescent="0.25">
      <c r="A28" s="23"/>
      <c r="B28" s="23"/>
      <c r="C28" s="23" t="s">
        <v>137</v>
      </c>
      <c r="D28" s="11">
        <v>94</v>
      </c>
    </row>
    <row r="29" spans="1:4" x14ac:dyDescent="0.25">
      <c r="A29" s="24"/>
      <c r="B29" s="24" t="s">
        <v>175</v>
      </c>
      <c r="C29" s="24"/>
      <c r="D29" s="14">
        <v>834</v>
      </c>
    </row>
    <row r="30" spans="1:4" x14ac:dyDescent="0.25">
      <c r="A30" s="23"/>
      <c r="B30" s="23" t="s">
        <v>176</v>
      </c>
      <c r="C30" s="23" t="s">
        <v>111</v>
      </c>
      <c r="D30" s="11">
        <v>15</v>
      </c>
    </row>
    <row r="31" spans="1:4" x14ac:dyDescent="0.25">
      <c r="A31" s="23"/>
      <c r="B31" s="23"/>
      <c r="C31" s="23" t="s">
        <v>133</v>
      </c>
      <c r="D31" s="11">
        <v>26</v>
      </c>
    </row>
    <row r="32" spans="1:4" x14ac:dyDescent="0.25">
      <c r="A32" s="23"/>
      <c r="B32" s="23"/>
      <c r="C32" s="23" t="s">
        <v>135</v>
      </c>
      <c r="D32" s="11">
        <v>9</v>
      </c>
    </row>
    <row r="33" spans="1:4" x14ac:dyDescent="0.25">
      <c r="A33" s="24"/>
      <c r="B33" s="24" t="s">
        <v>177</v>
      </c>
      <c r="C33" s="24"/>
      <c r="D33" s="14">
        <v>50</v>
      </c>
    </row>
    <row r="34" spans="1:4" x14ac:dyDescent="0.25">
      <c r="A34" s="23"/>
      <c r="B34" s="23" t="s">
        <v>178</v>
      </c>
      <c r="C34" s="23" t="s">
        <v>91</v>
      </c>
      <c r="D34" s="11">
        <v>593</v>
      </c>
    </row>
    <row r="35" spans="1:4" x14ac:dyDescent="0.25">
      <c r="A35" s="24"/>
      <c r="B35" s="24" t="s">
        <v>179</v>
      </c>
      <c r="C35" s="24"/>
      <c r="D35" s="14">
        <v>593</v>
      </c>
    </row>
    <row r="36" spans="1:4" x14ac:dyDescent="0.25">
      <c r="A36" s="23"/>
      <c r="B36" s="23" t="s">
        <v>180</v>
      </c>
      <c r="C36" s="23" t="s">
        <v>30</v>
      </c>
      <c r="D36" s="11">
        <v>22</v>
      </c>
    </row>
    <row r="37" spans="1:4" x14ac:dyDescent="0.25">
      <c r="A37" s="23"/>
      <c r="B37" s="23"/>
      <c r="C37" s="23" t="s">
        <v>36</v>
      </c>
      <c r="D37" s="11">
        <v>100</v>
      </c>
    </row>
    <row r="38" spans="1:4" x14ac:dyDescent="0.25">
      <c r="A38" s="23"/>
      <c r="B38" s="23"/>
      <c r="C38" s="23" t="s">
        <v>40</v>
      </c>
      <c r="D38" s="11">
        <v>8</v>
      </c>
    </row>
    <row r="39" spans="1:4" x14ac:dyDescent="0.25">
      <c r="A39" s="24"/>
      <c r="B39" s="24" t="s">
        <v>181</v>
      </c>
      <c r="C39" s="24"/>
      <c r="D39" s="14">
        <v>130</v>
      </c>
    </row>
    <row r="40" spans="1:4" x14ac:dyDescent="0.25">
      <c r="A40" s="24" t="s">
        <v>182</v>
      </c>
      <c r="B40" s="24"/>
      <c r="C40" s="24"/>
      <c r="D40" s="14">
        <v>10162</v>
      </c>
    </row>
    <row r="41" spans="1:4" x14ac:dyDescent="0.25">
      <c r="A41" s="23" t="s">
        <v>183</v>
      </c>
      <c r="B41" s="23" t="s">
        <v>184</v>
      </c>
      <c r="C41" s="23" t="s">
        <v>85</v>
      </c>
      <c r="D41" s="11">
        <v>670</v>
      </c>
    </row>
    <row r="42" spans="1:4" x14ac:dyDescent="0.25">
      <c r="A42" s="23"/>
      <c r="B42" s="23"/>
      <c r="C42" s="23" t="s">
        <v>12</v>
      </c>
      <c r="D42" s="11">
        <v>4774</v>
      </c>
    </row>
    <row r="43" spans="1:4" x14ac:dyDescent="0.25">
      <c r="A43" s="23"/>
      <c r="B43" s="23"/>
      <c r="C43" s="23" t="s">
        <v>123</v>
      </c>
      <c r="D43" s="11">
        <v>837</v>
      </c>
    </row>
    <row r="44" spans="1:4" x14ac:dyDescent="0.25">
      <c r="A44" s="24"/>
      <c r="B44" s="24" t="s">
        <v>185</v>
      </c>
      <c r="C44" s="24"/>
      <c r="D44" s="14">
        <v>6281</v>
      </c>
    </row>
    <row r="45" spans="1:4" x14ac:dyDescent="0.25">
      <c r="A45" s="23"/>
      <c r="B45" s="23" t="s">
        <v>14</v>
      </c>
      <c r="C45" s="23" t="s">
        <v>85</v>
      </c>
      <c r="D45" s="11">
        <v>4739</v>
      </c>
    </row>
    <row r="46" spans="1:4" x14ac:dyDescent="0.25">
      <c r="A46" s="23"/>
      <c r="B46" s="23"/>
      <c r="C46" s="23" t="s">
        <v>12</v>
      </c>
      <c r="D46" s="11">
        <v>83959</v>
      </c>
    </row>
    <row r="47" spans="1:4" x14ac:dyDescent="0.25">
      <c r="A47" s="23"/>
      <c r="B47" s="23"/>
      <c r="C47" s="23" t="s">
        <v>107</v>
      </c>
      <c r="D47" s="11">
        <v>224</v>
      </c>
    </row>
    <row r="48" spans="1:4" x14ac:dyDescent="0.25">
      <c r="A48" s="23"/>
      <c r="B48" s="23"/>
      <c r="C48" s="23" t="s">
        <v>123</v>
      </c>
      <c r="D48" s="11">
        <v>3138</v>
      </c>
    </row>
    <row r="49" spans="1:4" x14ac:dyDescent="0.25">
      <c r="A49" s="23"/>
      <c r="B49" s="23"/>
      <c r="C49" s="23" t="s">
        <v>139</v>
      </c>
      <c r="D49" s="11">
        <v>1923</v>
      </c>
    </row>
    <row r="50" spans="1:4" x14ac:dyDescent="0.25">
      <c r="A50" s="24"/>
      <c r="B50" s="24" t="s">
        <v>186</v>
      </c>
      <c r="C50" s="24"/>
      <c r="D50" s="14">
        <v>93983</v>
      </c>
    </row>
    <row r="51" spans="1:4" x14ac:dyDescent="0.25">
      <c r="A51" s="23"/>
      <c r="B51" s="23" t="s">
        <v>187</v>
      </c>
      <c r="C51" s="23" t="s">
        <v>54</v>
      </c>
      <c r="D51" s="11">
        <v>420</v>
      </c>
    </row>
    <row r="52" spans="1:4" x14ac:dyDescent="0.25">
      <c r="A52" s="23"/>
      <c r="B52" s="23"/>
      <c r="C52" s="23" t="s">
        <v>85</v>
      </c>
      <c r="D52" s="11">
        <v>1659</v>
      </c>
    </row>
    <row r="53" spans="1:4" x14ac:dyDescent="0.25">
      <c r="A53" s="23"/>
      <c r="B53" s="23"/>
      <c r="C53" s="23" t="s">
        <v>12</v>
      </c>
      <c r="D53" s="11">
        <v>24449</v>
      </c>
    </row>
    <row r="54" spans="1:4" x14ac:dyDescent="0.25">
      <c r="A54" s="23"/>
      <c r="B54" s="23"/>
      <c r="C54" s="23" t="s">
        <v>95</v>
      </c>
      <c r="D54" s="11">
        <v>777</v>
      </c>
    </row>
    <row r="55" spans="1:4" x14ac:dyDescent="0.25">
      <c r="A55" s="23"/>
      <c r="B55" s="23"/>
      <c r="C55" s="23" t="s">
        <v>103</v>
      </c>
      <c r="D55" s="11">
        <v>90</v>
      </c>
    </row>
    <row r="56" spans="1:4" x14ac:dyDescent="0.25">
      <c r="A56" s="23"/>
      <c r="B56" s="23"/>
      <c r="C56" s="23" t="s">
        <v>107</v>
      </c>
      <c r="D56" s="11">
        <v>526</v>
      </c>
    </row>
    <row r="57" spans="1:4" x14ac:dyDescent="0.25">
      <c r="A57" s="23"/>
      <c r="B57" s="23"/>
      <c r="C57" s="23" t="s">
        <v>125</v>
      </c>
      <c r="D57" s="11">
        <v>102</v>
      </c>
    </row>
    <row r="58" spans="1:4" x14ac:dyDescent="0.25">
      <c r="A58" s="23"/>
      <c r="B58" s="23"/>
      <c r="C58" s="23" t="s">
        <v>131</v>
      </c>
      <c r="D58" s="11">
        <v>174</v>
      </c>
    </row>
    <row r="59" spans="1:4" x14ac:dyDescent="0.25">
      <c r="A59" s="23"/>
      <c r="B59" s="23"/>
      <c r="C59" s="23" t="s">
        <v>139</v>
      </c>
      <c r="D59" s="11">
        <v>1337</v>
      </c>
    </row>
    <row r="60" spans="1:4" x14ac:dyDescent="0.25">
      <c r="A60" s="24"/>
      <c r="B60" s="24" t="s">
        <v>188</v>
      </c>
      <c r="C60" s="24"/>
      <c r="D60" s="14">
        <v>29534</v>
      </c>
    </row>
    <row r="61" spans="1:4" x14ac:dyDescent="0.25">
      <c r="A61" s="23"/>
      <c r="B61" s="23" t="s">
        <v>189</v>
      </c>
      <c r="C61" s="23" t="s">
        <v>85</v>
      </c>
      <c r="D61" s="11">
        <v>626</v>
      </c>
    </row>
    <row r="62" spans="1:4" x14ac:dyDescent="0.25">
      <c r="A62" s="23"/>
      <c r="B62" s="23"/>
      <c r="C62" s="23" t="s">
        <v>12</v>
      </c>
      <c r="D62" s="11">
        <v>19683</v>
      </c>
    </row>
    <row r="63" spans="1:4" x14ac:dyDescent="0.25">
      <c r="A63" s="23"/>
      <c r="B63" s="23"/>
      <c r="C63" s="23" t="s">
        <v>123</v>
      </c>
      <c r="D63" s="11">
        <v>654</v>
      </c>
    </row>
    <row r="64" spans="1:4" x14ac:dyDescent="0.25">
      <c r="A64" s="23"/>
      <c r="B64" s="23"/>
      <c r="C64" s="23" t="s">
        <v>139</v>
      </c>
      <c r="D64" s="11">
        <v>518</v>
      </c>
    </row>
    <row r="65" spans="1:4" x14ac:dyDescent="0.25">
      <c r="A65" s="24"/>
      <c r="B65" s="24" t="s">
        <v>190</v>
      </c>
      <c r="C65" s="24"/>
      <c r="D65" s="14">
        <v>21481</v>
      </c>
    </row>
    <row r="66" spans="1:4" x14ac:dyDescent="0.25">
      <c r="A66" s="23"/>
      <c r="B66" s="23" t="s">
        <v>15</v>
      </c>
      <c r="C66" s="23" t="s">
        <v>26</v>
      </c>
      <c r="D66" s="11">
        <v>428</v>
      </c>
    </row>
    <row r="67" spans="1:4" x14ac:dyDescent="0.25">
      <c r="A67" s="23"/>
      <c r="B67" s="23"/>
      <c r="C67" s="23" t="s">
        <v>30</v>
      </c>
      <c r="D67" s="11">
        <v>48</v>
      </c>
    </row>
    <row r="68" spans="1:4" x14ac:dyDescent="0.25">
      <c r="A68" s="23"/>
      <c r="B68" s="23"/>
      <c r="C68" s="23" t="s">
        <v>33</v>
      </c>
      <c r="D68" s="11">
        <v>264</v>
      </c>
    </row>
    <row r="69" spans="1:4" x14ac:dyDescent="0.25">
      <c r="A69" s="23"/>
      <c r="B69" s="23"/>
      <c r="C69" s="23" t="s">
        <v>36</v>
      </c>
      <c r="D69" s="11">
        <v>65</v>
      </c>
    </row>
    <row r="70" spans="1:4" x14ac:dyDescent="0.25">
      <c r="A70" s="23"/>
      <c r="B70" s="23"/>
      <c r="C70" s="23" t="s">
        <v>38</v>
      </c>
      <c r="D70" s="11">
        <v>73</v>
      </c>
    </row>
    <row r="71" spans="1:4" x14ac:dyDescent="0.25">
      <c r="A71" s="23"/>
      <c r="B71" s="23"/>
      <c r="C71" s="23" t="s">
        <v>40</v>
      </c>
      <c r="D71" s="11">
        <v>265</v>
      </c>
    </row>
    <row r="72" spans="1:4" x14ac:dyDescent="0.25">
      <c r="A72" s="23"/>
      <c r="B72" s="23"/>
      <c r="C72" s="23" t="s">
        <v>42</v>
      </c>
      <c r="D72" s="11">
        <v>131</v>
      </c>
    </row>
    <row r="73" spans="1:4" x14ac:dyDescent="0.25">
      <c r="A73" s="23"/>
      <c r="B73" s="23"/>
      <c r="C73" s="23" t="s">
        <v>44</v>
      </c>
      <c r="D73" s="11">
        <v>99</v>
      </c>
    </row>
    <row r="74" spans="1:4" x14ac:dyDescent="0.25">
      <c r="A74" s="23"/>
      <c r="B74" s="23"/>
      <c r="C74" s="23" t="s">
        <v>46</v>
      </c>
      <c r="D74" s="11">
        <v>81</v>
      </c>
    </row>
    <row r="75" spans="1:4" x14ac:dyDescent="0.25">
      <c r="A75" s="23"/>
      <c r="B75" s="23"/>
      <c r="C75" s="23" t="s">
        <v>48</v>
      </c>
      <c r="D75" s="11">
        <v>63</v>
      </c>
    </row>
    <row r="76" spans="1:4" x14ac:dyDescent="0.25">
      <c r="A76" s="23"/>
      <c r="B76" s="23"/>
      <c r="C76" s="23" t="s">
        <v>50</v>
      </c>
      <c r="D76" s="11">
        <v>46</v>
      </c>
    </row>
    <row r="77" spans="1:4" x14ac:dyDescent="0.25">
      <c r="A77" s="23"/>
      <c r="B77" s="23"/>
      <c r="C77" s="23" t="s">
        <v>52</v>
      </c>
      <c r="D77" s="11">
        <v>57</v>
      </c>
    </row>
    <row r="78" spans="1:4" x14ac:dyDescent="0.25">
      <c r="A78" s="23"/>
      <c r="B78" s="23"/>
      <c r="C78" s="23" t="s">
        <v>54</v>
      </c>
      <c r="D78" s="11">
        <v>235</v>
      </c>
    </row>
    <row r="79" spans="1:4" x14ac:dyDescent="0.25">
      <c r="A79" s="23"/>
      <c r="B79" s="23"/>
      <c r="C79" s="23" t="s">
        <v>56</v>
      </c>
      <c r="D79" s="11">
        <v>1019</v>
      </c>
    </row>
    <row r="80" spans="1:4" x14ac:dyDescent="0.25">
      <c r="A80" s="23"/>
      <c r="B80" s="23"/>
      <c r="C80" s="23" t="s">
        <v>59</v>
      </c>
      <c r="D80" s="11">
        <v>22</v>
      </c>
    </row>
    <row r="81" spans="1:4" x14ac:dyDescent="0.25">
      <c r="A81" s="23"/>
      <c r="B81" s="23"/>
      <c r="C81" s="23" t="s">
        <v>61</v>
      </c>
      <c r="D81" s="11">
        <v>66</v>
      </c>
    </row>
    <row r="82" spans="1:4" x14ac:dyDescent="0.25">
      <c r="A82" s="23"/>
      <c r="B82" s="23"/>
      <c r="C82" s="23" t="s">
        <v>63</v>
      </c>
      <c r="D82" s="11">
        <v>74</v>
      </c>
    </row>
    <row r="83" spans="1:4" x14ac:dyDescent="0.25">
      <c r="A83" s="23"/>
      <c r="B83" s="23"/>
      <c r="C83" s="23" t="s">
        <v>65</v>
      </c>
      <c r="D83" s="11">
        <v>51</v>
      </c>
    </row>
    <row r="84" spans="1:4" x14ac:dyDescent="0.25">
      <c r="A84" s="23"/>
      <c r="B84" s="23"/>
      <c r="C84" s="23" t="s">
        <v>67</v>
      </c>
      <c r="D84" s="11">
        <v>44</v>
      </c>
    </row>
    <row r="85" spans="1:4" x14ac:dyDescent="0.25">
      <c r="A85" s="23"/>
      <c r="B85" s="23"/>
      <c r="C85" s="23" t="s">
        <v>69</v>
      </c>
      <c r="D85" s="11">
        <v>4</v>
      </c>
    </row>
    <row r="86" spans="1:4" x14ac:dyDescent="0.25">
      <c r="A86" s="23"/>
      <c r="B86" s="23"/>
      <c r="C86" s="23" t="s">
        <v>71</v>
      </c>
      <c r="D86" s="11">
        <v>116</v>
      </c>
    </row>
    <row r="87" spans="1:4" x14ac:dyDescent="0.25">
      <c r="A87" s="23"/>
      <c r="B87" s="23"/>
      <c r="C87" s="23" t="s">
        <v>73</v>
      </c>
      <c r="D87" s="11">
        <v>156</v>
      </c>
    </row>
    <row r="88" spans="1:4" x14ac:dyDescent="0.25">
      <c r="A88" s="23"/>
      <c r="B88" s="23"/>
      <c r="C88" s="23" t="s">
        <v>75</v>
      </c>
      <c r="D88" s="11">
        <v>33</v>
      </c>
    </row>
    <row r="89" spans="1:4" x14ac:dyDescent="0.25">
      <c r="A89" s="23"/>
      <c r="B89" s="23"/>
      <c r="C89" s="23" t="s">
        <v>77</v>
      </c>
      <c r="D89" s="11">
        <v>26</v>
      </c>
    </row>
    <row r="90" spans="1:4" x14ac:dyDescent="0.25">
      <c r="A90" s="23"/>
      <c r="B90" s="23"/>
      <c r="C90" s="23" t="s">
        <v>79</v>
      </c>
      <c r="D90" s="11">
        <v>65</v>
      </c>
    </row>
    <row r="91" spans="1:4" x14ac:dyDescent="0.25">
      <c r="A91" s="23"/>
      <c r="B91" s="23"/>
      <c r="C91" s="23" t="s">
        <v>81</v>
      </c>
      <c r="D91" s="11">
        <v>802</v>
      </c>
    </row>
    <row r="92" spans="1:4" x14ac:dyDescent="0.25">
      <c r="A92" s="23"/>
      <c r="B92" s="23"/>
      <c r="C92" s="23" t="s">
        <v>83</v>
      </c>
      <c r="D92" s="11">
        <v>138</v>
      </c>
    </row>
    <row r="93" spans="1:4" x14ac:dyDescent="0.25">
      <c r="A93" s="23"/>
      <c r="B93" s="23"/>
      <c r="C93" s="23" t="s">
        <v>85</v>
      </c>
      <c r="D93" s="11">
        <v>651</v>
      </c>
    </row>
    <row r="94" spans="1:4" x14ac:dyDescent="0.25">
      <c r="A94" s="23"/>
      <c r="B94" s="23"/>
      <c r="C94" s="23" t="s">
        <v>12</v>
      </c>
      <c r="D94" s="11">
        <v>5672</v>
      </c>
    </row>
    <row r="95" spans="1:4" x14ac:dyDescent="0.25">
      <c r="A95" s="23"/>
      <c r="B95" s="23"/>
      <c r="C95" s="23" t="s">
        <v>87</v>
      </c>
      <c r="D95" s="11">
        <v>220</v>
      </c>
    </row>
    <row r="96" spans="1:4" x14ac:dyDescent="0.25">
      <c r="A96" s="23"/>
      <c r="B96" s="23"/>
      <c r="C96" s="23" t="s">
        <v>89</v>
      </c>
      <c r="D96" s="11">
        <v>449</v>
      </c>
    </row>
    <row r="97" spans="1:4" x14ac:dyDescent="0.25">
      <c r="A97" s="23"/>
      <c r="B97" s="23"/>
      <c r="C97" s="23" t="s">
        <v>91</v>
      </c>
      <c r="D97" s="11">
        <v>502</v>
      </c>
    </row>
    <row r="98" spans="1:4" x14ac:dyDescent="0.25">
      <c r="A98" s="23"/>
      <c r="B98" s="23"/>
      <c r="C98" s="23" t="s">
        <v>93</v>
      </c>
      <c r="D98" s="11">
        <v>71</v>
      </c>
    </row>
    <row r="99" spans="1:4" x14ac:dyDescent="0.25">
      <c r="A99" s="23"/>
      <c r="B99" s="23"/>
      <c r="C99" s="23" t="s">
        <v>95</v>
      </c>
      <c r="D99" s="11">
        <v>311</v>
      </c>
    </row>
    <row r="100" spans="1:4" x14ac:dyDescent="0.25">
      <c r="A100" s="23"/>
      <c r="B100" s="23"/>
      <c r="C100" s="23" t="s">
        <v>97</v>
      </c>
      <c r="D100" s="11">
        <v>34</v>
      </c>
    </row>
    <row r="101" spans="1:4" x14ac:dyDescent="0.25">
      <c r="A101" s="23"/>
      <c r="B101" s="23"/>
      <c r="C101" s="23" t="s">
        <v>99</v>
      </c>
      <c r="D101" s="11">
        <v>120</v>
      </c>
    </row>
    <row r="102" spans="1:4" x14ac:dyDescent="0.25">
      <c r="A102" s="23"/>
      <c r="B102" s="23"/>
      <c r="C102" s="23" t="s">
        <v>101</v>
      </c>
      <c r="D102" s="11">
        <v>29</v>
      </c>
    </row>
    <row r="103" spans="1:4" x14ac:dyDescent="0.25">
      <c r="A103" s="23"/>
      <c r="B103" s="23"/>
      <c r="C103" s="23" t="s">
        <v>103</v>
      </c>
      <c r="D103" s="11">
        <v>63</v>
      </c>
    </row>
    <row r="104" spans="1:4" x14ac:dyDescent="0.25">
      <c r="A104" s="23"/>
      <c r="B104" s="23"/>
      <c r="C104" s="23" t="s">
        <v>105</v>
      </c>
      <c r="D104" s="11">
        <v>173</v>
      </c>
    </row>
    <row r="105" spans="1:4" x14ac:dyDescent="0.25">
      <c r="A105" s="23"/>
      <c r="B105" s="23"/>
      <c r="C105" s="23" t="s">
        <v>107</v>
      </c>
      <c r="D105" s="11">
        <v>371</v>
      </c>
    </row>
    <row r="106" spans="1:4" x14ac:dyDescent="0.25">
      <c r="A106" s="23"/>
      <c r="B106" s="23"/>
      <c r="C106" s="23" t="s">
        <v>109</v>
      </c>
      <c r="D106" s="11">
        <v>248</v>
      </c>
    </row>
    <row r="107" spans="1:4" x14ac:dyDescent="0.25">
      <c r="A107" s="23"/>
      <c r="B107" s="23"/>
      <c r="C107" s="23" t="s">
        <v>111</v>
      </c>
      <c r="D107" s="11">
        <v>160</v>
      </c>
    </row>
    <row r="108" spans="1:4" x14ac:dyDescent="0.25">
      <c r="A108" s="23"/>
      <c r="B108" s="23"/>
      <c r="C108" s="23" t="s">
        <v>113</v>
      </c>
      <c r="D108" s="11">
        <v>344</v>
      </c>
    </row>
    <row r="109" spans="1:4" x14ac:dyDescent="0.25">
      <c r="A109" s="23"/>
      <c r="B109" s="23"/>
      <c r="C109" s="23" t="s">
        <v>115</v>
      </c>
      <c r="D109" s="11">
        <v>56</v>
      </c>
    </row>
    <row r="110" spans="1:4" x14ac:dyDescent="0.25">
      <c r="A110" s="23"/>
      <c r="B110" s="23"/>
      <c r="C110" s="23" t="s">
        <v>117</v>
      </c>
      <c r="D110" s="11">
        <v>19</v>
      </c>
    </row>
    <row r="111" spans="1:4" x14ac:dyDescent="0.25">
      <c r="A111" s="23"/>
      <c r="B111" s="23"/>
      <c r="C111" s="23" t="s">
        <v>119</v>
      </c>
      <c r="D111" s="11">
        <v>24</v>
      </c>
    </row>
    <row r="112" spans="1:4" x14ac:dyDescent="0.25">
      <c r="A112" s="23"/>
      <c r="B112" s="23"/>
      <c r="C112" s="23" t="s">
        <v>121</v>
      </c>
      <c r="D112" s="11">
        <v>128</v>
      </c>
    </row>
    <row r="113" spans="1:4" x14ac:dyDescent="0.25">
      <c r="A113" s="23"/>
      <c r="B113" s="23"/>
      <c r="C113" s="23" t="s">
        <v>123</v>
      </c>
      <c r="D113" s="11">
        <v>887</v>
      </c>
    </row>
    <row r="114" spans="1:4" x14ac:dyDescent="0.25">
      <c r="A114" s="23"/>
      <c r="B114" s="23"/>
      <c r="C114" s="23" t="s">
        <v>125</v>
      </c>
      <c r="D114" s="11">
        <v>90</v>
      </c>
    </row>
    <row r="115" spans="1:4" x14ac:dyDescent="0.25">
      <c r="A115" s="23"/>
      <c r="B115" s="23"/>
      <c r="C115" s="23" t="s">
        <v>127</v>
      </c>
      <c r="D115" s="11">
        <v>37</v>
      </c>
    </row>
    <row r="116" spans="1:4" x14ac:dyDescent="0.25">
      <c r="A116" s="23"/>
      <c r="B116" s="23"/>
      <c r="C116" s="23" t="s">
        <v>129</v>
      </c>
      <c r="D116" s="11">
        <v>76</v>
      </c>
    </row>
    <row r="117" spans="1:4" x14ac:dyDescent="0.25">
      <c r="A117" s="23"/>
      <c r="B117" s="23"/>
      <c r="C117" s="23" t="s">
        <v>131</v>
      </c>
      <c r="D117" s="11">
        <v>247</v>
      </c>
    </row>
    <row r="118" spans="1:4" x14ac:dyDescent="0.25">
      <c r="A118" s="23"/>
      <c r="B118" s="23"/>
      <c r="C118" s="23" t="s">
        <v>133</v>
      </c>
      <c r="D118" s="11">
        <v>54</v>
      </c>
    </row>
    <row r="119" spans="1:4" x14ac:dyDescent="0.25">
      <c r="A119" s="23"/>
      <c r="B119" s="23"/>
      <c r="C119" s="23" t="s">
        <v>135</v>
      </c>
      <c r="D119" s="11">
        <v>63</v>
      </c>
    </row>
    <row r="120" spans="1:4" x14ac:dyDescent="0.25">
      <c r="A120" s="23"/>
      <c r="B120" s="23"/>
      <c r="C120" s="23" t="s">
        <v>137</v>
      </c>
      <c r="D120" s="11">
        <v>94</v>
      </c>
    </row>
    <row r="121" spans="1:4" x14ac:dyDescent="0.25">
      <c r="A121" s="23"/>
      <c r="B121" s="23"/>
      <c r="C121" s="23" t="s">
        <v>139</v>
      </c>
      <c r="D121" s="11">
        <v>542</v>
      </c>
    </row>
    <row r="122" spans="1:4" x14ac:dyDescent="0.25">
      <c r="A122" s="23"/>
      <c r="B122" s="23"/>
      <c r="C122" s="23" t="s">
        <v>141</v>
      </c>
      <c r="D122" s="11">
        <v>33</v>
      </c>
    </row>
    <row r="123" spans="1:4" x14ac:dyDescent="0.25">
      <c r="A123" s="23"/>
      <c r="B123" s="23"/>
      <c r="C123" s="23" t="s">
        <v>143</v>
      </c>
      <c r="D123" s="11">
        <v>18</v>
      </c>
    </row>
    <row r="124" spans="1:4" x14ac:dyDescent="0.25">
      <c r="A124" s="24"/>
      <c r="B124" s="24" t="s">
        <v>191</v>
      </c>
      <c r="C124" s="24"/>
      <c r="D124" s="14">
        <v>16257</v>
      </c>
    </row>
    <row r="125" spans="1:4" x14ac:dyDescent="0.25">
      <c r="A125" s="23"/>
      <c r="B125" s="23" t="s">
        <v>192</v>
      </c>
      <c r="C125" s="23" t="s">
        <v>54</v>
      </c>
      <c r="D125" s="11">
        <v>212</v>
      </c>
    </row>
    <row r="126" spans="1:4" x14ac:dyDescent="0.25">
      <c r="A126" s="23"/>
      <c r="B126" s="23"/>
      <c r="C126" s="23" t="s">
        <v>85</v>
      </c>
      <c r="D126" s="11">
        <v>555</v>
      </c>
    </row>
    <row r="127" spans="1:4" x14ac:dyDescent="0.25">
      <c r="A127" s="23"/>
      <c r="B127" s="23"/>
      <c r="C127" s="23" t="s">
        <v>12</v>
      </c>
      <c r="D127" s="11">
        <v>8416</v>
      </c>
    </row>
    <row r="128" spans="1:4" x14ac:dyDescent="0.25">
      <c r="A128" s="23"/>
      <c r="B128" s="23"/>
      <c r="C128" s="23" t="s">
        <v>95</v>
      </c>
      <c r="D128" s="11">
        <v>393</v>
      </c>
    </row>
    <row r="129" spans="1:4" x14ac:dyDescent="0.25">
      <c r="A129" s="23"/>
      <c r="B129" s="23"/>
      <c r="C129" s="23" t="s">
        <v>103</v>
      </c>
      <c r="D129" s="11">
        <v>30</v>
      </c>
    </row>
    <row r="130" spans="1:4" x14ac:dyDescent="0.25">
      <c r="A130" s="23"/>
      <c r="B130" s="23"/>
      <c r="C130" s="23" t="s">
        <v>107</v>
      </c>
      <c r="D130" s="11">
        <v>511</v>
      </c>
    </row>
    <row r="131" spans="1:4" x14ac:dyDescent="0.25">
      <c r="A131" s="23"/>
      <c r="B131" s="23"/>
      <c r="C131" s="23" t="s">
        <v>123</v>
      </c>
      <c r="D131" s="11">
        <v>451</v>
      </c>
    </row>
    <row r="132" spans="1:4" x14ac:dyDescent="0.25">
      <c r="A132" s="23"/>
      <c r="B132" s="23"/>
      <c r="C132" s="23" t="s">
        <v>125</v>
      </c>
      <c r="D132" s="11">
        <v>166</v>
      </c>
    </row>
    <row r="133" spans="1:4" x14ac:dyDescent="0.25">
      <c r="A133" s="23"/>
      <c r="B133" s="23"/>
      <c r="C133" s="23" t="s">
        <v>131</v>
      </c>
      <c r="D133" s="11">
        <v>243</v>
      </c>
    </row>
    <row r="134" spans="1:4" x14ac:dyDescent="0.25">
      <c r="A134" s="24"/>
      <c r="B134" s="24" t="s">
        <v>193</v>
      </c>
      <c r="C134" s="24"/>
      <c r="D134" s="14">
        <v>10977</v>
      </c>
    </row>
    <row r="135" spans="1:4" x14ac:dyDescent="0.25">
      <c r="A135" s="23"/>
      <c r="B135" s="23" t="s">
        <v>16</v>
      </c>
      <c r="C135" s="23" t="s">
        <v>85</v>
      </c>
      <c r="D135" s="11">
        <v>439</v>
      </c>
    </row>
    <row r="136" spans="1:4" x14ac:dyDescent="0.25">
      <c r="A136" s="23"/>
      <c r="B136" s="23"/>
      <c r="C136" s="23" t="s">
        <v>12</v>
      </c>
      <c r="D136" s="11">
        <v>8949</v>
      </c>
    </row>
    <row r="137" spans="1:4" x14ac:dyDescent="0.25">
      <c r="A137" s="23"/>
      <c r="B137" s="23"/>
      <c r="C137" s="23" t="s">
        <v>139</v>
      </c>
      <c r="D137" s="11">
        <v>265</v>
      </c>
    </row>
    <row r="138" spans="1:4" x14ac:dyDescent="0.25">
      <c r="A138" s="24"/>
      <c r="B138" s="24" t="s">
        <v>194</v>
      </c>
      <c r="C138" s="24"/>
      <c r="D138" s="14">
        <v>9653</v>
      </c>
    </row>
    <row r="139" spans="1:4" x14ac:dyDescent="0.25">
      <c r="A139" s="23"/>
      <c r="B139" s="23" t="s">
        <v>18</v>
      </c>
      <c r="C139" s="23" t="s">
        <v>12</v>
      </c>
      <c r="D139" s="11">
        <v>2453</v>
      </c>
    </row>
    <row r="140" spans="1:4" x14ac:dyDescent="0.25">
      <c r="A140" s="24"/>
      <c r="B140" s="24" t="s">
        <v>195</v>
      </c>
      <c r="C140" s="24"/>
      <c r="D140" s="14">
        <v>2453</v>
      </c>
    </row>
    <row r="141" spans="1:4" x14ac:dyDescent="0.25">
      <c r="A141" s="23"/>
      <c r="B141" s="23" t="s">
        <v>196</v>
      </c>
      <c r="C141" s="23" t="s">
        <v>85</v>
      </c>
      <c r="D141" s="11">
        <v>1046</v>
      </c>
    </row>
    <row r="142" spans="1:4" x14ac:dyDescent="0.25">
      <c r="A142" s="23"/>
      <c r="B142" s="23"/>
      <c r="C142" s="23" t="s">
        <v>12</v>
      </c>
      <c r="D142" s="11">
        <v>18334</v>
      </c>
    </row>
    <row r="143" spans="1:4" x14ac:dyDescent="0.25">
      <c r="A143" s="23"/>
      <c r="B143" s="23"/>
      <c r="C143" s="23" t="s">
        <v>123</v>
      </c>
      <c r="D143" s="11">
        <v>957</v>
      </c>
    </row>
    <row r="144" spans="1:4" x14ac:dyDescent="0.25">
      <c r="A144" s="23"/>
      <c r="B144" s="23"/>
      <c r="C144" s="23" t="s">
        <v>139</v>
      </c>
      <c r="D144" s="11">
        <v>624</v>
      </c>
    </row>
    <row r="145" spans="1:4" x14ac:dyDescent="0.25">
      <c r="A145" s="24"/>
      <c r="B145" s="24" t="s">
        <v>197</v>
      </c>
      <c r="C145" s="24"/>
      <c r="D145" s="14">
        <v>20961</v>
      </c>
    </row>
    <row r="146" spans="1:4" x14ac:dyDescent="0.25">
      <c r="A146" s="23"/>
      <c r="B146" s="23" t="s">
        <v>198</v>
      </c>
      <c r="C146" s="23" t="s">
        <v>12</v>
      </c>
      <c r="D146" s="11">
        <v>27041</v>
      </c>
    </row>
    <row r="147" spans="1:4" x14ac:dyDescent="0.25">
      <c r="A147" s="23"/>
      <c r="B147" s="23"/>
      <c r="C147" s="23" t="s">
        <v>103</v>
      </c>
      <c r="D147" s="11">
        <v>68</v>
      </c>
    </row>
    <row r="148" spans="1:4" x14ac:dyDescent="0.25">
      <c r="A148" s="23"/>
      <c r="B148" s="23"/>
      <c r="C148" s="23" t="s">
        <v>139</v>
      </c>
      <c r="D148" s="11">
        <v>821</v>
      </c>
    </row>
    <row r="149" spans="1:4" x14ac:dyDescent="0.25">
      <c r="A149" s="24"/>
      <c r="B149" s="24" t="s">
        <v>199</v>
      </c>
      <c r="C149" s="24"/>
      <c r="D149" s="14">
        <v>27930</v>
      </c>
    </row>
    <row r="150" spans="1:4" x14ac:dyDescent="0.25">
      <c r="A150" s="23"/>
      <c r="B150" s="23" t="s">
        <v>200</v>
      </c>
      <c r="C150" s="23" t="s">
        <v>26</v>
      </c>
      <c r="D150" s="11">
        <v>322</v>
      </c>
    </row>
    <row r="151" spans="1:4" x14ac:dyDescent="0.25">
      <c r="A151" s="23"/>
      <c r="B151" s="23"/>
      <c r="C151" s="23" t="s">
        <v>30</v>
      </c>
      <c r="D151" s="11">
        <v>81</v>
      </c>
    </row>
    <row r="152" spans="1:4" x14ac:dyDescent="0.25">
      <c r="A152" s="23"/>
      <c r="B152" s="23"/>
      <c r="C152" s="23" t="s">
        <v>33</v>
      </c>
      <c r="D152" s="11">
        <v>264</v>
      </c>
    </row>
    <row r="153" spans="1:4" x14ac:dyDescent="0.25">
      <c r="A153" s="23"/>
      <c r="B153" s="23"/>
      <c r="C153" s="23" t="s">
        <v>36</v>
      </c>
      <c r="D153" s="11">
        <v>105</v>
      </c>
    </row>
    <row r="154" spans="1:4" x14ac:dyDescent="0.25">
      <c r="A154" s="23"/>
      <c r="B154" s="23"/>
      <c r="C154" s="23" t="s">
        <v>38</v>
      </c>
      <c r="D154" s="11">
        <v>76</v>
      </c>
    </row>
    <row r="155" spans="1:4" x14ac:dyDescent="0.25">
      <c r="A155" s="23"/>
      <c r="B155" s="23"/>
      <c r="C155" s="23" t="s">
        <v>40</v>
      </c>
      <c r="D155" s="11">
        <v>247</v>
      </c>
    </row>
    <row r="156" spans="1:4" x14ac:dyDescent="0.25">
      <c r="A156" s="23"/>
      <c r="B156" s="23"/>
      <c r="C156" s="23" t="s">
        <v>42</v>
      </c>
      <c r="D156" s="11">
        <v>71</v>
      </c>
    </row>
    <row r="157" spans="1:4" x14ac:dyDescent="0.25">
      <c r="A157" s="23"/>
      <c r="B157" s="23"/>
      <c r="C157" s="23" t="s">
        <v>44</v>
      </c>
      <c r="D157" s="11">
        <v>72</v>
      </c>
    </row>
    <row r="158" spans="1:4" x14ac:dyDescent="0.25">
      <c r="A158" s="23"/>
      <c r="B158" s="23"/>
      <c r="C158" s="23" t="s">
        <v>46</v>
      </c>
      <c r="D158" s="11">
        <v>128</v>
      </c>
    </row>
    <row r="159" spans="1:4" x14ac:dyDescent="0.25">
      <c r="A159" s="23"/>
      <c r="B159" s="23"/>
      <c r="C159" s="23" t="s">
        <v>48</v>
      </c>
      <c r="D159" s="11">
        <v>32</v>
      </c>
    </row>
    <row r="160" spans="1:4" x14ac:dyDescent="0.25">
      <c r="A160" s="23"/>
      <c r="B160" s="23"/>
      <c r="C160" s="23" t="s">
        <v>50</v>
      </c>
      <c r="D160" s="11">
        <v>54</v>
      </c>
    </row>
    <row r="161" spans="1:4" x14ac:dyDescent="0.25">
      <c r="A161" s="23"/>
      <c r="B161" s="23"/>
      <c r="C161" s="23" t="s">
        <v>52</v>
      </c>
      <c r="D161" s="11">
        <v>30</v>
      </c>
    </row>
    <row r="162" spans="1:4" x14ac:dyDescent="0.25">
      <c r="A162" s="23"/>
      <c r="B162" s="23"/>
      <c r="C162" s="23" t="s">
        <v>56</v>
      </c>
      <c r="D162" s="11">
        <v>681</v>
      </c>
    </row>
    <row r="163" spans="1:4" x14ac:dyDescent="0.25">
      <c r="A163" s="23"/>
      <c r="B163" s="23"/>
      <c r="C163" s="23" t="s">
        <v>59</v>
      </c>
      <c r="D163" s="11">
        <v>36</v>
      </c>
    </row>
    <row r="164" spans="1:4" x14ac:dyDescent="0.25">
      <c r="A164" s="23"/>
      <c r="B164" s="23"/>
      <c r="C164" s="23" t="s">
        <v>61</v>
      </c>
      <c r="D164" s="11">
        <v>106</v>
      </c>
    </row>
    <row r="165" spans="1:4" x14ac:dyDescent="0.25">
      <c r="A165" s="23"/>
      <c r="B165" s="23"/>
      <c r="C165" s="23" t="s">
        <v>63</v>
      </c>
      <c r="D165" s="11">
        <v>44</v>
      </c>
    </row>
    <row r="166" spans="1:4" x14ac:dyDescent="0.25">
      <c r="A166" s="23"/>
      <c r="B166" s="23"/>
      <c r="C166" s="23" t="s">
        <v>65</v>
      </c>
      <c r="D166" s="11">
        <v>46</v>
      </c>
    </row>
    <row r="167" spans="1:4" x14ac:dyDescent="0.25">
      <c r="A167" s="23"/>
      <c r="B167" s="23"/>
      <c r="C167" s="23" t="s">
        <v>67</v>
      </c>
      <c r="D167" s="11">
        <v>24</v>
      </c>
    </row>
    <row r="168" spans="1:4" x14ac:dyDescent="0.25">
      <c r="A168" s="23"/>
      <c r="B168" s="23"/>
      <c r="C168" s="23" t="s">
        <v>69</v>
      </c>
      <c r="D168" s="11">
        <v>6</v>
      </c>
    </row>
    <row r="169" spans="1:4" x14ac:dyDescent="0.25">
      <c r="A169" s="23"/>
      <c r="B169" s="23"/>
      <c r="C169" s="23" t="s">
        <v>71</v>
      </c>
      <c r="D169" s="11">
        <v>66</v>
      </c>
    </row>
    <row r="170" spans="1:4" x14ac:dyDescent="0.25">
      <c r="A170" s="23"/>
      <c r="B170" s="23"/>
      <c r="C170" s="23" t="s">
        <v>73</v>
      </c>
      <c r="D170" s="11">
        <v>227</v>
      </c>
    </row>
    <row r="171" spans="1:4" x14ac:dyDescent="0.25">
      <c r="A171" s="23"/>
      <c r="B171" s="23"/>
      <c r="C171" s="23" t="s">
        <v>75</v>
      </c>
      <c r="D171" s="11">
        <v>52</v>
      </c>
    </row>
    <row r="172" spans="1:4" x14ac:dyDescent="0.25">
      <c r="A172" s="23"/>
      <c r="B172" s="23"/>
      <c r="C172" s="23" t="s">
        <v>77</v>
      </c>
      <c r="D172" s="11">
        <v>59</v>
      </c>
    </row>
    <row r="173" spans="1:4" x14ac:dyDescent="0.25">
      <c r="A173" s="23"/>
      <c r="B173" s="23"/>
      <c r="C173" s="23" t="s">
        <v>79</v>
      </c>
      <c r="D173" s="11">
        <v>82</v>
      </c>
    </row>
    <row r="174" spans="1:4" x14ac:dyDescent="0.25">
      <c r="A174" s="23"/>
      <c r="B174" s="23"/>
      <c r="C174" s="23" t="s">
        <v>81</v>
      </c>
      <c r="D174" s="11">
        <v>1088</v>
      </c>
    </row>
    <row r="175" spans="1:4" x14ac:dyDescent="0.25">
      <c r="A175" s="23"/>
      <c r="B175" s="23"/>
      <c r="C175" s="23" t="s">
        <v>83</v>
      </c>
      <c r="D175" s="11">
        <v>60</v>
      </c>
    </row>
    <row r="176" spans="1:4" x14ac:dyDescent="0.25">
      <c r="A176" s="23"/>
      <c r="B176" s="23"/>
      <c r="C176" s="23" t="s">
        <v>87</v>
      </c>
      <c r="D176" s="11">
        <v>181</v>
      </c>
    </row>
    <row r="177" spans="1:4" x14ac:dyDescent="0.25">
      <c r="A177" s="23"/>
      <c r="B177" s="23"/>
      <c r="C177" s="23" t="s">
        <v>89</v>
      </c>
      <c r="D177" s="11">
        <v>406</v>
      </c>
    </row>
    <row r="178" spans="1:4" x14ac:dyDescent="0.25">
      <c r="A178" s="23"/>
      <c r="B178" s="23"/>
      <c r="C178" s="23" t="s">
        <v>91</v>
      </c>
      <c r="D178" s="11">
        <v>730</v>
      </c>
    </row>
    <row r="179" spans="1:4" x14ac:dyDescent="0.25">
      <c r="A179" s="23"/>
      <c r="B179" s="23"/>
      <c r="C179" s="23" t="s">
        <v>93</v>
      </c>
      <c r="D179" s="11">
        <v>109</v>
      </c>
    </row>
    <row r="180" spans="1:4" x14ac:dyDescent="0.25">
      <c r="A180" s="23"/>
      <c r="B180" s="23"/>
      <c r="C180" s="23" t="s">
        <v>97</v>
      </c>
      <c r="D180" s="11">
        <v>48</v>
      </c>
    </row>
    <row r="181" spans="1:4" x14ac:dyDescent="0.25">
      <c r="A181" s="23"/>
      <c r="B181" s="23"/>
      <c r="C181" s="23" t="s">
        <v>99</v>
      </c>
      <c r="D181" s="11">
        <v>165</v>
      </c>
    </row>
    <row r="182" spans="1:4" x14ac:dyDescent="0.25">
      <c r="A182" s="23"/>
      <c r="B182" s="23"/>
      <c r="C182" s="23" t="s">
        <v>101</v>
      </c>
      <c r="D182" s="11">
        <v>26</v>
      </c>
    </row>
    <row r="183" spans="1:4" x14ac:dyDescent="0.25">
      <c r="A183" s="32"/>
      <c r="B183" s="33"/>
      <c r="C183" s="32" t="s">
        <v>105</v>
      </c>
      <c r="D183" s="11">
        <v>124</v>
      </c>
    </row>
    <row r="184" spans="1:4" x14ac:dyDescent="0.25">
      <c r="A184" s="23"/>
      <c r="B184" s="23"/>
      <c r="C184" s="23" t="s">
        <v>109</v>
      </c>
      <c r="D184" s="34">
        <v>194</v>
      </c>
    </row>
    <row r="185" spans="1:4" x14ac:dyDescent="0.25">
      <c r="A185" s="23"/>
      <c r="B185" s="23"/>
      <c r="C185" s="23" t="s">
        <v>111</v>
      </c>
      <c r="D185" s="11">
        <v>144</v>
      </c>
    </row>
    <row r="186" spans="1:4" x14ac:dyDescent="0.25">
      <c r="A186" s="23"/>
      <c r="B186" s="23"/>
      <c r="C186" s="23" t="s">
        <v>113</v>
      </c>
      <c r="D186" s="11">
        <v>159</v>
      </c>
    </row>
    <row r="187" spans="1:4" x14ac:dyDescent="0.25">
      <c r="A187" s="23"/>
      <c r="B187" s="23"/>
      <c r="C187" s="23" t="s">
        <v>115</v>
      </c>
      <c r="D187" s="11">
        <v>62</v>
      </c>
    </row>
    <row r="188" spans="1:4" x14ac:dyDescent="0.25">
      <c r="A188" s="23"/>
      <c r="B188" s="23"/>
      <c r="C188" s="23" t="s">
        <v>117</v>
      </c>
      <c r="D188" s="11">
        <v>11</v>
      </c>
    </row>
    <row r="189" spans="1:4" x14ac:dyDescent="0.25">
      <c r="A189" s="23"/>
      <c r="B189" s="23"/>
      <c r="C189" s="23" t="s">
        <v>119</v>
      </c>
      <c r="D189" s="11">
        <v>44</v>
      </c>
    </row>
    <row r="190" spans="1:4" x14ac:dyDescent="0.25">
      <c r="A190" s="23"/>
      <c r="B190" s="23"/>
      <c r="C190" s="23" t="s">
        <v>121</v>
      </c>
      <c r="D190" s="11">
        <v>127</v>
      </c>
    </row>
    <row r="191" spans="1:4" x14ac:dyDescent="0.25">
      <c r="A191" s="23"/>
      <c r="B191" s="23"/>
      <c r="C191" s="23" t="s">
        <v>127</v>
      </c>
      <c r="D191" s="11">
        <v>41</v>
      </c>
    </row>
    <row r="192" spans="1:4" x14ac:dyDescent="0.25">
      <c r="A192" s="23"/>
      <c r="B192" s="23"/>
      <c r="C192" s="23" t="s">
        <v>129</v>
      </c>
      <c r="D192" s="11">
        <v>51</v>
      </c>
    </row>
    <row r="193" spans="1:4" x14ac:dyDescent="0.25">
      <c r="A193" s="23"/>
      <c r="B193" s="23"/>
      <c r="C193" s="23" t="s">
        <v>133</v>
      </c>
      <c r="D193" s="11">
        <v>44</v>
      </c>
    </row>
    <row r="194" spans="1:4" x14ac:dyDescent="0.25">
      <c r="A194" s="23"/>
      <c r="B194" s="23"/>
      <c r="C194" s="23" t="s">
        <v>135</v>
      </c>
      <c r="D194" s="11">
        <v>38</v>
      </c>
    </row>
    <row r="195" spans="1:4" x14ac:dyDescent="0.25">
      <c r="A195" s="23"/>
      <c r="B195" s="23"/>
      <c r="C195" s="23" t="s">
        <v>137</v>
      </c>
      <c r="D195" s="11">
        <v>83</v>
      </c>
    </row>
    <row r="196" spans="1:4" x14ac:dyDescent="0.25">
      <c r="A196" s="23"/>
      <c r="B196" s="23"/>
      <c r="C196" s="23" t="s">
        <v>141</v>
      </c>
      <c r="D196" s="11">
        <v>44</v>
      </c>
    </row>
    <row r="197" spans="1:4" x14ac:dyDescent="0.25">
      <c r="A197" s="23"/>
      <c r="B197" s="23"/>
      <c r="C197" s="23" t="s">
        <v>143</v>
      </c>
      <c r="D197" s="11">
        <v>10</v>
      </c>
    </row>
    <row r="198" spans="1:4" x14ac:dyDescent="0.25">
      <c r="A198" s="24"/>
      <c r="B198" s="24" t="s">
        <v>201</v>
      </c>
      <c r="C198" s="24"/>
      <c r="D198" s="14">
        <v>6900</v>
      </c>
    </row>
    <row r="199" spans="1:4" x14ac:dyDescent="0.25">
      <c r="A199" s="23"/>
      <c r="B199" s="23" t="s">
        <v>202</v>
      </c>
      <c r="C199" s="23" t="s">
        <v>26</v>
      </c>
      <c r="D199" s="11">
        <v>530</v>
      </c>
    </row>
    <row r="200" spans="1:4" x14ac:dyDescent="0.25">
      <c r="A200" s="23"/>
      <c r="B200" s="23"/>
      <c r="C200" s="23" t="s">
        <v>30</v>
      </c>
      <c r="D200" s="11">
        <v>41</v>
      </c>
    </row>
    <row r="201" spans="1:4" x14ac:dyDescent="0.25">
      <c r="A201" s="23"/>
      <c r="B201" s="23"/>
      <c r="C201" s="23" t="s">
        <v>33</v>
      </c>
      <c r="D201" s="11">
        <v>216</v>
      </c>
    </row>
    <row r="202" spans="1:4" x14ac:dyDescent="0.25">
      <c r="A202" s="23"/>
      <c r="B202" s="23"/>
      <c r="C202" s="23" t="s">
        <v>36</v>
      </c>
      <c r="D202" s="11">
        <v>53</v>
      </c>
    </row>
    <row r="203" spans="1:4" x14ac:dyDescent="0.25">
      <c r="A203" s="23"/>
      <c r="B203" s="23"/>
      <c r="C203" s="23" t="s">
        <v>38</v>
      </c>
      <c r="D203" s="11">
        <v>74</v>
      </c>
    </row>
    <row r="204" spans="1:4" x14ac:dyDescent="0.25">
      <c r="A204" s="23"/>
      <c r="B204" s="23"/>
      <c r="C204" s="23" t="s">
        <v>40</v>
      </c>
      <c r="D204" s="11">
        <v>211</v>
      </c>
    </row>
    <row r="205" spans="1:4" x14ac:dyDescent="0.25">
      <c r="A205" s="23"/>
      <c r="B205" s="23"/>
      <c r="C205" s="23" t="s">
        <v>42</v>
      </c>
      <c r="D205" s="11">
        <v>97</v>
      </c>
    </row>
    <row r="206" spans="1:4" x14ac:dyDescent="0.25">
      <c r="A206" s="23"/>
      <c r="B206" s="23"/>
      <c r="C206" s="23" t="s">
        <v>44</v>
      </c>
      <c r="D206" s="11">
        <v>61</v>
      </c>
    </row>
    <row r="207" spans="1:4" x14ac:dyDescent="0.25">
      <c r="A207" s="23"/>
      <c r="B207" s="23"/>
      <c r="C207" s="23" t="s">
        <v>48</v>
      </c>
      <c r="D207" s="11">
        <v>69</v>
      </c>
    </row>
    <row r="208" spans="1:4" x14ac:dyDescent="0.25">
      <c r="A208" s="23"/>
      <c r="B208" s="23"/>
      <c r="C208" s="23" t="s">
        <v>50</v>
      </c>
      <c r="D208" s="11">
        <v>72</v>
      </c>
    </row>
    <row r="209" spans="1:4" x14ac:dyDescent="0.25">
      <c r="A209" s="23"/>
      <c r="B209" s="23"/>
      <c r="C209" s="23" t="s">
        <v>52</v>
      </c>
      <c r="D209" s="11">
        <v>46</v>
      </c>
    </row>
    <row r="210" spans="1:4" x14ac:dyDescent="0.25">
      <c r="A210" s="23"/>
      <c r="B210" s="23"/>
      <c r="C210" s="23" t="s">
        <v>54</v>
      </c>
      <c r="D210" s="11">
        <v>277</v>
      </c>
    </row>
    <row r="211" spans="1:4" x14ac:dyDescent="0.25">
      <c r="A211" s="23"/>
      <c r="B211" s="23"/>
      <c r="C211" s="23" t="s">
        <v>56</v>
      </c>
      <c r="D211" s="11">
        <v>2316</v>
      </c>
    </row>
    <row r="212" spans="1:4" x14ac:dyDescent="0.25">
      <c r="A212" s="23"/>
      <c r="B212" s="23"/>
      <c r="C212" s="23" t="s">
        <v>63</v>
      </c>
      <c r="D212" s="11">
        <v>55</v>
      </c>
    </row>
    <row r="213" spans="1:4" x14ac:dyDescent="0.25">
      <c r="A213" s="23"/>
      <c r="B213" s="23"/>
      <c r="C213" s="23" t="s">
        <v>65</v>
      </c>
      <c r="D213" s="11">
        <v>101</v>
      </c>
    </row>
    <row r="214" spans="1:4" x14ac:dyDescent="0.25">
      <c r="A214" s="23"/>
      <c r="B214" s="23"/>
      <c r="C214" s="23" t="s">
        <v>67</v>
      </c>
      <c r="D214" s="11">
        <v>42</v>
      </c>
    </row>
    <row r="215" spans="1:4" x14ac:dyDescent="0.25">
      <c r="A215" s="23"/>
      <c r="B215" s="23"/>
      <c r="C215" s="23" t="s">
        <v>71</v>
      </c>
      <c r="D215" s="11">
        <v>95</v>
      </c>
    </row>
    <row r="216" spans="1:4" x14ac:dyDescent="0.25">
      <c r="A216" s="23"/>
      <c r="B216" s="23"/>
      <c r="C216" s="23" t="s">
        <v>77</v>
      </c>
      <c r="D216" s="11">
        <v>59</v>
      </c>
    </row>
    <row r="217" spans="1:4" x14ac:dyDescent="0.25">
      <c r="A217" s="23"/>
      <c r="B217" s="23"/>
      <c r="C217" s="23" t="s">
        <v>79</v>
      </c>
      <c r="D217" s="11">
        <v>76</v>
      </c>
    </row>
    <row r="218" spans="1:4" x14ac:dyDescent="0.25">
      <c r="A218" s="23"/>
      <c r="B218" s="23"/>
      <c r="C218" s="23" t="s">
        <v>81</v>
      </c>
      <c r="D218" s="11">
        <v>2988</v>
      </c>
    </row>
    <row r="219" spans="1:4" x14ac:dyDescent="0.25">
      <c r="A219" s="23"/>
      <c r="B219" s="23"/>
      <c r="C219" s="23" t="s">
        <v>83</v>
      </c>
      <c r="D219" s="11">
        <v>57</v>
      </c>
    </row>
    <row r="220" spans="1:4" x14ac:dyDescent="0.25">
      <c r="A220" s="23"/>
      <c r="B220" s="23"/>
      <c r="C220" s="23" t="s">
        <v>85</v>
      </c>
      <c r="D220" s="11">
        <v>1279</v>
      </c>
    </row>
    <row r="221" spans="1:4" x14ac:dyDescent="0.25">
      <c r="A221" s="23"/>
      <c r="B221" s="23"/>
      <c r="C221" s="23" t="s">
        <v>12</v>
      </c>
      <c r="D221" s="11">
        <v>12517</v>
      </c>
    </row>
    <row r="222" spans="1:4" x14ac:dyDescent="0.25">
      <c r="A222" s="23"/>
      <c r="B222" s="23"/>
      <c r="C222" s="23" t="s">
        <v>87</v>
      </c>
      <c r="D222" s="11">
        <v>277</v>
      </c>
    </row>
    <row r="223" spans="1:4" x14ac:dyDescent="0.25">
      <c r="A223" s="23"/>
      <c r="B223" s="23"/>
      <c r="C223" s="23" t="s">
        <v>89</v>
      </c>
      <c r="D223" s="11">
        <v>494</v>
      </c>
    </row>
    <row r="224" spans="1:4" x14ac:dyDescent="0.25">
      <c r="A224" s="23"/>
      <c r="B224" s="23"/>
      <c r="C224" s="23" t="s">
        <v>91</v>
      </c>
      <c r="D224" s="11">
        <v>729</v>
      </c>
    </row>
    <row r="225" spans="1:4" x14ac:dyDescent="0.25">
      <c r="A225" s="23"/>
      <c r="B225" s="23"/>
      <c r="C225" s="23" t="s">
        <v>93</v>
      </c>
      <c r="D225" s="11">
        <v>168</v>
      </c>
    </row>
    <row r="226" spans="1:4" x14ac:dyDescent="0.25">
      <c r="A226" s="23"/>
      <c r="B226" s="23"/>
      <c r="C226" s="23" t="s">
        <v>95</v>
      </c>
      <c r="D226" s="11">
        <v>386</v>
      </c>
    </row>
    <row r="227" spans="1:4" x14ac:dyDescent="0.25">
      <c r="A227" s="23"/>
      <c r="B227" s="23"/>
      <c r="C227" s="23" t="s">
        <v>97</v>
      </c>
      <c r="D227" s="11">
        <v>84</v>
      </c>
    </row>
    <row r="228" spans="1:4" x14ac:dyDescent="0.25">
      <c r="A228" s="23"/>
      <c r="B228" s="23"/>
      <c r="C228" s="23" t="s">
        <v>99</v>
      </c>
      <c r="D228" s="11">
        <v>66</v>
      </c>
    </row>
    <row r="229" spans="1:4" x14ac:dyDescent="0.25">
      <c r="A229" s="23"/>
      <c r="B229" s="23"/>
      <c r="C229" s="23" t="s">
        <v>101</v>
      </c>
      <c r="D229" s="11">
        <v>60</v>
      </c>
    </row>
    <row r="230" spans="1:4" x14ac:dyDescent="0.25">
      <c r="A230" s="23"/>
      <c r="B230" s="23"/>
      <c r="C230" s="23" t="s">
        <v>103</v>
      </c>
      <c r="D230" s="11">
        <v>58</v>
      </c>
    </row>
    <row r="231" spans="1:4" x14ac:dyDescent="0.25">
      <c r="A231" s="23"/>
      <c r="B231" s="23"/>
      <c r="C231" s="23" t="s">
        <v>105</v>
      </c>
      <c r="D231" s="11">
        <v>193</v>
      </c>
    </row>
    <row r="232" spans="1:4" x14ac:dyDescent="0.25">
      <c r="A232" s="23"/>
      <c r="B232" s="23"/>
      <c r="C232" s="23" t="s">
        <v>107</v>
      </c>
      <c r="D232" s="11">
        <v>392</v>
      </c>
    </row>
    <row r="233" spans="1:4" x14ac:dyDescent="0.25">
      <c r="A233" s="23"/>
      <c r="B233" s="23"/>
      <c r="C233" s="23" t="s">
        <v>111</v>
      </c>
      <c r="D233" s="11">
        <v>167</v>
      </c>
    </row>
    <row r="234" spans="1:4" x14ac:dyDescent="0.25">
      <c r="A234" s="23"/>
      <c r="B234" s="23"/>
      <c r="C234" s="23" t="s">
        <v>113</v>
      </c>
      <c r="D234" s="11">
        <v>324</v>
      </c>
    </row>
    <row r="235" spans="1:4" x14ac:dyDescent="0.25">
      <c r="A235" s="23"/>
      <c r="B235" s="23"/>
      <c r="C235" s="23" t="s">
        <v>115</v>
      </c>
      <c r="D235" s="11">
        <v>39</v>
      </c>
    </row>
    <row r="236" spans="1:4" x14ac:dyDescent="0.25">
      <c r="A236" s="23"/>
      <c r="B236" s="23"/>
      <c r="C236" s="23" t="s">
        <v>117</v>
      </c>
      <c r="D236" s="11">
        <v>29</v>
      </c>
    </row>
    <row r="237" spans="1:4" x14ac:dyDescent="0.25">
      <c r="A237" s="23"/>
      <c r="B237" s="23"/>
      <c r="C237" s="23" t="s">
        <v>119</v>
      </c>
      <c r="D237" s="11">
        <v>46</v>
      </c>
    </row>
    <row r="238" spans="1:4" x14ac:dyDescent="0.25">
      <c r="A238" s="23"/>
      <c r="B238" s="23"/>
      <c r="C238" s="23" t="s">
        <v>121</v>
      </c>
      <c r="D238" s="11">
        <v>99</v>
      </c>
    </row>
    <row r="239" spans="1:4" x14ac:dyDescent="0.25">
      <c r="A239" s="23"/>
      <c r="B239" s="23"/>
      <c r="C239" s="23" t="s">
        <v>123</v>
      </c>
      <c r="D239" s="11">
        <v>1594</v>
      </c>
    </row>
    <row r="240" spans="1:4" x14ac:dyDescent="0.25">
      <c r="A240" s="23"/>
      <c r="B240" s="23"/>
      <c r="C240" s="23" t="s">
        <v>125</v>
      </c>
      <c r="D240" s="11">
        <v>58</v>
      </c>
    </row>
    <row r="241" spans="1:4" x14ac:dyDescent="0.25">
      <c r="A241" s="23"/>
      <c r="B241" s="23"/>
      <c r="C241" s="23" t="s">
        <v>127</v>
      </c>
      <c r="D241" s="11">
        <v>26</v>
      </c>
    </row>
    <row r="242" spans="1:4" x14ac:dyDescent="0.25">
      <c r="A242" s="32"/>
      <c r="B242" s="32"/>
      <c r="C242" s="32" t="s">
        <v>129</v>
      </c>
      <c r="D242" s="11">
        <v>82</v>
      </c>
    </row>
    <row r="243" spans="1:4" x14ac:dyDescent="0.25">
      <c r="A243" s="23"/>
      <c r="B243" s="23"/>
      <c r="C243" s="23" t="s">
        <v>131</v>
      </c>
      <c r="D243" s="34">
        <v>111</v>
      </c>
    </row>
    <row r="244" spans="1:4" x14ac:dyDescent="0.25">
      <c r="A244" s="23"/>
      <c r="B244" s="23"/>
      <c r="C244" s="23" t="s">
        <v>133</v>
      </c>
      <c r="D244" s="11">
        <v>48</v>
      </c>
    </row>
    <row r="245" spans="1:4" x14ac:dyDescent="0.25">
      <c r="A245" s="23"/>
      <c r="B245" s="23"/>
      <c r="C245" s="23" t="s">
        <v>135</v>
      </c>
      <c r="D245" s="11">
        <v>34</v>
      </c>
    </row>
    <row r="246" spans="1:4" x14ac:dyDescent="0.25">
      <c r="A246" s="23"/>
      <c r="B246" s="23"/>
      <c r="C246" s="23" t="s">
        <v>137</v>
      </c>
      <c r="D246" s="11">
        <v>124</v>
      </c>
    </row>
    <row r="247" spans="1:4" x14ac:dyDescent="0.25">
      <c r="A247" s="23"/>
      <c r="B247" s="23"/>
      <c r="C247" s="23" t="s">
        <v>139</v>
      </c>
      <c r="D247" s="11">
        <v>919</v>
      </c>
    </row>
    <row r="248" spans="1:4" x14ac:dyDescent="0.25">
      <c r="A248" s="23"/>
      <c r="B248" s="23"/>
      <c r="C248" s="23" t="s">
        <v>141</v>
      </c>
      <c r="D248" s="11">
        <v>42</v>
      </c>
    </row>
    <row r="249" spans="1:4" x14ac:dyDescent="0.25">
      <c r="A249" s="23"/>
      <c r="B249" s="23"/>
      <c r="C249" s="23" t="s">
        <v>143</v>
      </c>
      <c r="D249" s="11">
        <v>32</v>
      </c>
    </row>
    <row r="250" spans="1:4" x14ac:dyDescent="0.25">
      <c r="A250" s="24"/>
      <c r="B250" s="24" t="s">
        <v>203</v>
      </c>
      <c r="C250" s="24"/>
      <c r="D250" s="14">
        <v>28013</v>
      </c>
    </row>
    <row r="251" spans="1:4" x14ac:dyDescent="0.25">
      <c r="A251" s="23"/>
      <c r="B251" s="23" t="s">
        <v>204</v>
      </c>
      <c r="C251" s="23" t="s">
        <v>56</v>
      </c>
      <c r="D251" s="11">
        <v>2588</v>
      </c>
    </row>
    <row r="252" spans="1:4" x14ac:dyDescent="0.25">
      <c r="A252" s="23"/>
      <c r="B252" s="23"/>
      <c r="C252" s="23" t="s">
        <v>87</v>
      </c>
      <c r="D252" s="11">
        <v>255</v>
      </c>
    </row>
    <row r="253" spans="1:4" x14ac:dyDescent="0.25">
      <c r="A253" s="24"/>
      <c r="B253" s="24" t="s">
        <v>205</v>
      </c>
      <c r="C253" s="24"/>
      <c r="D253" s="14">
        <v>2843</v>
      </c>
    </row>
    <row r="254" spans="1:4" x14ac:dyDescent="0.25">
      <c r="A254" s="24" t="s">
        <v>206</v>
      </c>
      <c r="B254" s="24"/>
      <c r="C254" s="24"/>
      <c r="D254" s="14">
        <v>277266</v>
      </c>
    </row>
    <row r="255" spans="1:4" x14ac:dyDescent="0.25">
      <c r="A255" s="31" t="s">
        <v>223</v>
      </c>
      <c r="B255" s="31"/>
      <c r="C255" s="31"/>
      <c r="D255" s="16">
        <v>287428</v>
      </c>
    </row>
  </sheetData>
  <mergeCells count="2">
    <mergeCell ref="A1:F1"/>
    <mergeCell ref="A255:C255"/>
  </mergeCells>
  <pageMargins left="0.7" right="0.7" top="0.75" bottom="0.75" header="0.3" footer="0.3"/>
  <pageSetup scale="72" fitToHeight="0" orientation="portrait" r:id="rId1"/>
  <rowBreaks count="3" manualBreakCount="3">
    <brk id="124" max="16383" man="1"/>
    <brk id="183" max="16383" man="1"/>
    <brk id="2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85"/>
  <sheetViews>
    <sheetView showGridLines="0" topLeftCell="A178" zoomScaleNormal="100" workbookViewId="0">
      <selection activeCell="D213" sqref="D213"/>
    </sheetView>
  </sheetViews>
  <sheetFormatPr defaultRowHeight="15" x14ac:dyDescent="0.25"/>
  <cols>
    <col min="1" max="1" width="24.7109375" customWidth="1"/>
    <col min="2" max="2" width="35.7109375" customWidth="1"/>
    <col min="3" max="3" width="15.7109375" customWidth="1"/>
  </cols>
  <sheetData>
    <row r="1" spans="1:6" x14ac:dyDescent="0.25">
      <c r="A1" s="28" t="s">
        <v>207</v>
      </c>
      <c r="B1" s="28"/>
      <c r="C1" s="28"/>
      <c r="D1" s="28"/>
      <c r="E1" s="28"/>
      <c r="F1" s="28"/>
    </row>
    <row r="4" spans="1:6" x14ac:dyDescent="0.25">
      <c r="A4" s="1" t="s">
        <v>1</v>
      </c>
    </row>
    <row r="5" spans="1:6" x14ac:dyDescent="0.25">
      <c r="A5" s="15" t="s">
        <v>159</v>
      </c>
      <c r="B5" s="18" t="s">
        <v>152</v>
      </c>
      <c r="C5" s="19" t="s">
        <v>208</v>
      </c>
    </row>
    <row r="6" spans="1:6" x14ac:dyDescent="0.25">
      <c r="A6" s="23" t="s">
        <v>26</v>
      </c>
      <c r="B6" s="17" t="s">
        <v>15</v>
      </c>
      <c r="C6" s="11">
        <v>164</v>
      </c>
    </row>
    <row r="7" spans="1:6" x14ac:dyDescent="0.25">
      <c r="A7" s="23"/>
      <c r="B7" s="17" t="s">
        <v>202</v>
      </c>
      <c r="C7" s="11">
        <v>85</v>
      </c>
    </row>
    <row r="8" spans="1:6" x14ac:dyDescent="0.25">
      <c r="A8" s="24" t="s">
        <v>29</v>
      </c>
      <c r="B8" s="14"/>
      <c r="C8" s="14">
        <v>249</v>
      </c>
    </row>
    <row r="9" spans="1:6" x14ac:dyDescent="0.25">
      <c r="A9" s="23" t="s">
        <v>30</v>
      </c>
      <c r="B9" s="17" t="s">
        <v>15</v>
      </c>
      <c r="C9" s="11">
        <v>16</v>
      </c>
    </row>
    <row r="10" spans="1:6" x14ac:dyDescent="0.25">
      <c r="A10" s="24" t="s">
        <v>32</v>
      </c>
      <c r="B10" s="14"/>
      <c r="C10" s="14">
        <v>16</v>
      </c>
    </row>
    <row r="11" spans="1:6" x14ac:dyDescent="0.25">
      <c r="A11" s="23" t="s">
        <v>33</v>
      </c>
      <c r="B11" s="17" t="s">
        <v>15</v>
      </c>
      <c r="C11" s="11">
        <v>95</v>
      </c>
    </row>
    <row r="12" spans="1:6" x14ac:dyDescent="0.25">
      <c r="A12" s="23"/>
      <c r="B12" s="17" t="s">
        <v>21</v>
      </c>
      <c r="C12" s="11">
        <v>2</v>
      </c>
    </row>
    <row r="13" spans="1:6" x14ac:dyDescent="0.25">
      <c r="A13" s="24" t="s">
        <v>35</v>
      </c>
      <c r="B13" s="14"/>
      <c r="C13" s="14">
        <v>97</v>
      </c>
    </row>
    <row r="14" spans="1:6" x14ac:dyDescent="0.25">
      <c r="A14" s="23" t="s">
        <v>36</v>
      </c>
      <c r="B14" s="17" t="s">
        <v>15</v>
      </c>
      <c r="C14" s="11">
        <v>28</v>
      </c>
    </row>
    <row r="15" spans="1:6" x14ac:dyDescent="0.25">
      <c r="A15" s="24" t="s">
        <v>37</v>
      </c>
      <c r="B15" s="14"/>
      <c r="C15" s="14">
        <v>28</v>
      </c>
    </row>
    <row r="16" spans="1:6" x14ac:dyDescent="0.25">
      <c r="A16" s="23" t="s">
        <v>38</v>
      </c>
      <c r="B16" s="17" t="s">
        <v>15</v>
      </c>
      <c r="C16" s="11">
        <v>35</v>
      </c>
    </row>
    <row r="17" spans="1:3" x14ac:dyDescent="0.25">
      <c r="A17" s="24" t="s">
        <v>39</v>
      </c>
      <c r="B17" s="14"/>
      <c r="C17" s="14">
        <v>35</v>
      </c>
    </row>
    <row r="18" spans="1:3" x14ac:dyDescent="0.25">
      <c r="A18" s="23" t="s">
        <v>42</v>
      </c>
      <c r="B18" s="17" t="s">
        <v>15</v>
      </c>
      <c r="C18" s="11">
        <v>44</v>
      </c>
    </row>
    <row r="19" spans="1:3" x14ac:dyDescent="0.25">
      <c r="A19" s="24" t="s">
        <v>43</v>
      </c>
      <c r="B19" s="14"/>
      <c r="C19" s="14">
        <v>44</v>
      </c>
    </row>
    <row r="20" spans="1:3" x14ac:dyDescent="0.25">
      <c r="A20" s="23" t="s">
        <v>44</v>
      </c>
      <c r="B20" s="17" t="s">
        <v>15</v>
      </c>
      <c r="C20" s="11">
        <v>36</v>
      </c>
    </row>
    <row r="21" spans="1:3" x14ac:dyDescent="0.25">
      <c r="A21" s="24" t="s">
        <v>45</v>
      </c>
      <c r="B21" s="14"/>
      <c r="C21" s="14">
        <v>36</v>
      </c>
    </row>
    <row r="22" spans="1:3" x14ac:dyDescent="0.25">
      <c r="A22" s="23" t="s">
        <v>46</v>
      </c>
      <c r="B22" s="17" t="s">
        <v>15</v>
      </c>
      <c r="C22" s="11">
        <v>38</v>
      </c>
    </row>
    <row r="23" spans="1:3" x14ac:dyDescent="0.25">
      <c r="A23" s="24" t="s">
        <v>47</v>
      </c>
      <c r="B23" s="14"/>
      <c r="C23" s="14">
        <v>38</v>
      </c>
    </row>
    <row r="24" spans="1:3" x14ac:dyDescent="0.25">
      <c r="A24" s="23" t="s">
        <v>48</v>
      </c>
      <c r="B24" s="17" t="s">
        <v>15</v>
      </c>
      <c r="C24" s="11">
        <v>16</v>
      </c>
    </row>
    <row r="25" spans="1:3" x14ac:dyDescent="0.25">
      <c r="A25" s="24" t="s">
        <v>49</v>
      </c>
      <c r="B25" s="14"/>
      <c r="C25" s="14">
        <v>16</v>
      </c>
    </row>
    <row r="26" spans="1:3" x14ac:dyDescent="0.25">
      <c r="A26" s="23" t="s">
        <v>50</v>
      </c>
      <c r="B26" s="17" t="s">
        <v>15</v>
      </c>
      <c r="C26" s="11">
        <v>27</v>
      </c>
    </row>
    <row r="27" spans="1:3" x14ac:dyDescent="0.25">
      <c r="A27" s="24" t="s">
        <v>51</v>
      </c>
      <c r="B27" s="14"/>
      <c r="C27" s="14">
        <v>27</v>
      </c>
    </row>
    <row r="28" spans="1:3" x14ac:dyDescent="0.25">
      <c r="A28" s="23" t="s">
        <v>52</v>
      </c>
      <c r="B28" s="17" t="s">
        <v>15</v>
      </c>
      <c r="C28" s="11">
        <v>39</v>
      </c>
    </row>
    <row r="29" spans="1:3" x14ac:dyDescent="0.25">
      <c r="A29" s="24" t="s">
        <v>53</v>
      </c>
      <c r="B29" s="14"/>
      <c r="C29" s="14">
        <v>39</v>
      </c>
    </row>
    <row r="30" spans="1:3" x14ac:dyDescent="0.25">
      <c r="A30" s="23" t="s">
        <v>54</v>
      </c>
      <c r="B30" s="17" t="s">
        <v>187</v>
      </c>
      <c r="C30" s="11">
        <v>19</v>
      </c>
    </row>
    <row r="31" spans="1:3" x14ac:dyDescent="0.25">
      <c r="A31" s="23"/>
      <c r="B31" s="17" t="s">
        <v>15</v>
      </c>
      <c r="C31" s="11">
        <v>99</v>
      </c>
    </row>
    <row r="32" spans="1:3" x14ac:dyDescent="0.25">
      <c r="A32" s="23"/>
      <c r="B32" s="17" t="s">
        <v>209</v>
      </c>
      <c r="C32" s="11">
        <v>90</v>
      </c>
    </row>
    <row r="33" spans="1:3" x14ac:dyDescent="0.25">
      <c r="A33" s="24" t="s">
        <v>55</v>
      </c>
      <c r="B33" s="14"/>
      <c r="C33" s="14">
        <v>208</v>
      </c>
    </row>
    <row r="34" spans="1:3" x14ac:dyDescent="0.25">
      <c r="A34" s="23" t="s">
        <v>56</v>
      </c>
      <c r="B34" s="17" t="s">
        <v>15</v>
      </c>
      <c r="C34" s="11">
        <v>367</v>
      </c>
    </row>
    <row r="35" spans="1:3" x14ac:dyDescent="0.25">
      <c r="A35" s="23"/>
      <c r="B35" s="17" t="s">
        <v>21</v>
      </c>
      <c r="C35" s="11">
        <v>8</v>
      </c>
    </row>
    <row r="36" spans="1:3" x14ac:dyDescent="0.25">
      <c r="A36" s="23"/>
      <c r="B36" s="17" t="s">
        <v>202</v>
      </c>
      <c r="C36" s="11">
        <v>133</v>
      </c>
    </row>
    <row r="37" spans="1:3" x14ac:dyDescent="0.25">
      <c r="A37" s="24" t="s">
        <v>58</v>
      </c>
      <c r="B37" s="14"/>
      <c r="C37" s="14">
        <v>508</v>
      </c>
    </row>
    <row r="38" spans="1:3" x14ac:dyDescent="0.25">
      <c r="A38" s="23" t="s">
        <v>59</v>
      </c>
      <c r="B38" s="17" t="s">
        <v>15</v>
      </c>
      <c r="C38" s="11">
        <v>5</v>
      </c>
    </row>
    <row r="39" spans="1:3" x14ac:dyDescent="0.25">
      <c r="A39" s="24" t="s">
        <v>60</v>
      </c>
      <c r="B39" s="14"/>
      <c r="C39" s="14">
        <v>5</v>
      </c>
    </row>
    <row r="40" spans="1:3" x14ac:dyDescent="0.25">
      <c r="A40" s="23" t="s">
        <v>61</v>
      </c>
      <c r="B40" s="17" t="s">
        <v>15</v>
      </c>
      <c r="C40" s="11">
        <v>23</v>
      </c>
    </row>
    <row r="41" spans="1:3" x14ac:dyDescent="0.25">
      <c r="A41" s="24" t="s">
        <v>62</v>
      </c>
      <c r="B41" s="14"/>
      <c r="C41" s="14">
        <v>23</v>
      </c>
    </row>
    <row r="42" spans="1:3" x14ac:dyDescent="0.25">
      <c r="A42" s="23" t="s">
        <v>63</v>
      </c>
      <c r="B42" s="17" t="s">
        <v>15</v>
      </c>
      <c r="C42" s="11">
        <v>43</v>
      </c>
    </row>
    <row r="43" spans="1:3" x14ac:dyDescent="0.25">
      <c r="A43" s="24" t="s">
        <v>64</v>
      </c>
      <c r="B43" s="14"/>
      <c r="C43" s="14">
        <v>43</v>
      </c>
    </row>
    <row r="44" spans="1:3" x14ac:dyDescent="0.25">
      <c r="A44" s="23" t="s">
        <v>65</v>
      </c>
      <c r="B44" s="17" t="s">
        <v>15</v>
      </c>
      <c r="C44" s="11">
        <v>6</v>
      </c>
    </row>
    <row r="45" spans="1:3" x14ac:dyDescent="0.25">
      <c r="A45" s="24" t="s">
        <v>66</v>
      </c>
      <c r="B45" s="14"/>
      <c r="C45" s="14">
        <v>6</v>
      </c>
    </row>
    <row r="46" spans="1:3" x14ac:dyDescent="0.25">
      <c r="A46" s="23" t="s">
        <v>67</v>
      </c>
      <c r="B46" s="17" t="s">
        <v>15</v>
      </c>
      <c r="C46" s="11">
        <v>10</v>
      </c>
    </row>
    <row r="47" spans="1:3" x14ac:dyDescent="0.25">
      <c r="A47" s="24" t="s">
        <v>68</v>
      </c>
      <c r="B47" s="14"/>
      <c r="C47" s="14">
        <v>10</v>
      </c>
    </row>
    <row r="48" spans="1:3" x14ac:dyDescent="0.25">
      <c r="A48" s="23" t="s">
        <v>69</v>
      </c>
      <c r="B48" s="17" t="s">
        <v>15</v>
      </c>
      <c r="C48" s="11">
        <v>1</v>
      </c>
    </row>
    <row r="49" spans="1:3" x14ac:dyDescent="0.25">
      <c r="A49" s="24" t="s">
        <v>70</v>
      </c>
      <c r="B49" s="14"/>
      <c r="C49" s="14">
        <v>1</v>
      </c>
    </row>
    <row r="50" spans="1:3" x14ac:dyDescent="0.25">
      <c r="A50" s="23" t="s">
        <v>73</v>
      </c>
      <c r="B50" s="17" t="s">
        <v>15</v>
      </c>
      <c r="C50" s="11">
        <v>24</v>
      </c>
    </row>
    <row r="51" spans="1:3" x14ac:dyDescent="0.25">
      <c r="A51" s="23"/>
      <c r="B51" s="17" t="s">
        <v>21</v>
      </c>
      <c r="C51" s="11">
        <v>2</v>
      </c>
    </row>
    <row r="52" spans="1:3" x14ac:dyDescent="0.25">
      <c r="A52" s="24" t="s">
        <v>74</v>
      </c>
      <c r="B52" s="14"/>
      <c r="C52" s="14">
        <v>26</v>
      </c>
    </row>
    <row r="53" spans="1:3" x14ac:dyDescent="0.25">
      <c r="A53" s="23" t="s">
        <v>75</v>
      </c>
      <c r="B53" s="17" t="s">
        <v>15</v>
      </c>
      <c r="C53" s="11">
        <v>12</v>
      </c>
    </row>
    <row r="54" spans="1:3" x14ac:dyDescent="0.25">
      <c r="A54" s="23"/>
      <c r="B54" s="17" t="s">
        <v>21</v>
      </c>
      <c r="C54" s="11">
        <v>2</v>
      </c>
    </row>
    <row r="55" spans="1:3" x14ac:dyDescent="0.25">
      <c r="A55" s="24" t="s">
        <v>76</v>
      </c>
      <c r="B55" s="14"/>
      <c r="C55" s="14">
        <v>14</v>
      </c>
    </row>
    <row r="56" spans="1:3" x14ac:dyDescent="0.25">
      <c r="A56" s="23" t="s">
        <v>77</v>
      </c>
      <c r="B56" s="17" t="s">
        <v>15</v>
      </c>
      <c r="C56" s="11">
        <v>6</v>
      </c>
    </row>
    <row r="57" spans="1:3" x14ac:dyDescent="0.25">
      <c r="A57" s="24" t="s">
        <v>78</v>
      </c>
      <c r="B57" s="14"/>
      <c r="C57" s="14">
        <v>6</v>
      </c>
    </row>
    <row r="58" spans="1:3" x14ac:dyDescent="0.25">
      <c r="A58" s="23" t="s">
        <v>79</v>
      </c>
      <c r="B58" s="17" t="s">
        <v>15</v>
      </c>
      <c r="C58" s="11">
        <v>10</v>
      </c>
    </row>
    <row r="59" spans="1:3" x14ac:dyDescent="0.25">
      <c r="A59" s="24" t="s">
        <v>80</v>
      </c>
      <c r="B59" s="14"/>
      <c r="C59" s="14">
        <v>10</v>
      </c>
    </row>
    <row r="60" spans="1:3" x14ac:dyDescent="0.25">
      <c r="A60" s="23" t="s">
        <v>81</v>
      </c>
      <c r="B60" s="17" t="s">
        <v>15</v>
      </c>
      <c r="C60" s="11">
        <v>90</v>
      </c>
    </row>
    <row r="61" spans="1:3" x14ac:dyDescent="0.25">
      <c r="A61" s="23"/>
      <c r="B61" s="17" t="s">
        <v>21</v>
      </c>
      <c r="C61" s="11">
        <v>12</v>
      </c>
    </row>
    <row r="62" spans="1:3" x14ac:dyDescent="0.25">
      <c r="A62" s="23"/>
      <c r="B62" s="17" t="s">
        <v>202</v>
      </c>
      <c r="C62" s="11">
        <v>71</v>
      </c>
    </row>
    <row r="63" spans="1:3" x14ac:dyDescent="0.25">
      <c r="A63" s="24" t="s">
        <v>82</v>
      </c>
      <c r="B63" s="14"/>
      <c r="C63" s="14">
        <v>173</v>
      </c>
    </row>
    <row r="64" spans="1:3" x14ac:dyDescent="0.25">
      <c r="A64" s="23" t="s">
        <v>83</v>
      </c>
      <c r="B64" s="17" t="s">
        <v>15</v>
      </c>
      <c r="C64" s="11">
        <v>86</v>
      </c>
    </row>
    <row r="65" spans="1:3" x14ac:dyDescent="0.25">
      <c r="A65" s="24" t="s">
        <v>84</v>
      </c>
      <c r="B65" s="14"/>
      <c r="C65" s="14">
        <v>86</v>
      </c>
    </row>
    <row r="66" spans="1:3" x14ac:dyDescent="0.25">
      <c r="A66" s="23" t="s">
        <v>85</v>
      </c>
      <c r="B66" s="17" t="s">
        <v>14</v>
      </c>
      <c r="C66" s="11">
        <v>351</v>
      </c>
    </row>
    <row r="67" spans="1:3" x14ac:dyDescent="0.25">
      <c r="A67" s="23"/>
      <c r="B67" s="17" t="s">
        <v>187</v>
      </c>
      <c r="C67" s="11">
        <v>296</v>
      </c>
    </row>
    <row r="68" spans="1:3" x14ac:dyDescent="0.25">
      <c r="A68" s="23"/>
      <c r="B68" s="17" t="s">
        <v>189</v>
      </c>
      <c r="C68" s="11">
        <v>19</v>
      </c>
    </row>
    <row r="69" spans="1:3" x14ac:dyDescent="0.25">
      <c r="A69" s="23"/>
      <c r="B69" s="17" t="s">
        <v>15</v>
      </c>
      <c r="C69" s="11">
        <v>169</v>
      </c>
    </row>
    <row r="70" spans="1:3" x14ac:dyDescent="0.25">
      <c r="A70" s="23"/>
      <c r="B70" s="17" t="s">
        <v>209</v>
      </c>
      <c r="C70" s="11">
        <v>122</v>
      </c>
    </row>
    <row r="71" spans="1:3" x14ac:dyDescent="0.25">
      <c r="A71" s="23"/>
      <c r="B71" s="17" t="s">
        <v>210</v>
      </c>
      <c r="C71" s="11">
        <v>1126</v>
      </c>
    </row>
    <row r="72" spans="1:3" x14ac:dyDescent="0.25">
      <c r="A72" s="23"/>
      <c r="B72" s="17" t="s">
        <v>196</v>
      </c>
      <c r="C72" s="11">
        <v>19</v>
      </c>
    </row>
    <row r="73" spans="1:3" x14ac:dyDescent="0.25">
      <c r="A73" s="23"/>
      <c r="B73" s="17" t="s">
        <v>21</v>
      </c>
      <c r="C73" s="11">
        <v>3</v>
      </c>
    </row>
    <row r="74" spans="1:3" x14ac:dyDescent="0.25">
      <c r="A74" s="23"/>
      <c r="B74" s="17" t="s">
        <v>198</v>
      </c>
      <c r="C74" s="11">
        <v>41</v>
      </c>
    </row>
    <row r="75" spans="1:3" x14ac:dyDescent="0.25">
      <c r="A75" s="23"/>
      <c r="B75" s="17" t="s">
        <v>202</v>
      </c>
      <c r="C75" s="11">
        <v>274</v>
      </c>
    </row>
    <row r="76" spans="1:3" x14ac:dyDescent="0.25">
      <c r="A76" s="24" t="s">
        <v>86</v>
      </c>
      <c r="B76" s="14"/>
      <c r="C76" s="14">
        <v>2420</v>
      </c>
    </row>
    <row r="77" spans="1:3" x14ac:dyDescent="0.25">
      <c r="A77" s="23" t="s">
        <v>12</v>
      </c>
      <c r="B77" s="17" t="s">
        <v>14</v>
      </c>
      <c r="C77" s="11">
        <v>4279</v>
      </c>
    </row>
    <row r="78" spans="1:3" x14ac:dyDescent="0.25">
      <c r="A78" s="23"/>
      <c r="B78" s="17" t="s">
        <v>187</v>
      </c>
      <c r="C78" s="11">
        <v>8337</v>
      </c>
    </row>
    <row r="79" spans="1:3" x14ac:dyDescent="0.25">
      <c r="A79" s="23"/>
      <c r="B79" s="17" t="s">
        <v>189</v>
      </c>
      <c r="C79" s="11">
        <v>797</v>
      </c>
    </row>
    <row r="80" spans="1:3" x14ac:dyDescent="0.25">
      <c r="A80" s="23"/>
      <c r="B80" s="17" t="s">
        <v>15</v>
      </c>
      <c r="C80" s="11">
        <v>2251</v>
      </c>
    </row>
    <row r="81" spans="1:3" x14ac:dyDescent="0.25">
      <c r="A81" s="23"/>
      <c r="B81" s="17" t="s">
        <v>209</v>
      </c>
      <c r="C81" s="11">
        <v>1386</v>
      </c>
    </row>
    <row r="82" spans="1:3" x14ac:dyDescent="0.25">
      <c r="A82" s="23"/>
      <c r="B82" s="17" t="s">
        <v>210</v>
      </c>
      <c r="C82" s="11">
        <v>40004</v>
      </c>
    </row>
    <row r="83" spans="1:3" x14ac:dyDescent="0.25">
      <c r="A83" s="23"/>
      <c r="B83" s="17" t="s">
        <v>211</v>
      </c>
      <c r="C83" s="11">
        <v>720</v>
      </c>
    </row>
    <row r="84" spans="1:3" x14ac:dyDescent="0.25">
      <c r="A84" s="23"/>
      <c r="B84" s="17" t="s">
        <v>196</v>
      </c>
      <c r="C84" s="11">
        <v>488</v>
      </c>
    </row>
    <row r="85" spans="1:3" x14ac:dyDescent="0.25">
      <c r="A85" s="23"/>
      <c r="B85" s="17" t="s">
        <v>21</v>
      </c>
      <c r="C85" s="11">
        <v>39</v>
      </c>
    </row>
    <row r="86" spans="1:3" x14ac:dyDescent="0.25">
      <c r="A86" s="23"/>
      <c r="B86" s="17" t="s">
        <v>198</v>
      </c>
      <c r="C86" s="11">
        <v>8093</v>
      </c>
    </row>
    <row r="87" spans="1:3" x14ac:dyDescent="0.25">
      <c r="A87" s="23"/>
      <c r="B87" s="17" t="s">
        <v>202</v>
      </c>
      <c r="C87" s="11">
        <v>9065</v>
      </c>
    </row>
    <row r="88" spans="1:3" x14ac:dyDescent="0.25">
      <c r="A88" s="24" t="s">
        <v>23</v>
      </c>
      <c r="B88" s="14"/>
      <c r="C88" s="14">
        <v>75459</v>
      </c>
    </row>
    <row r="89" spans="1:3" x14ac:dyDescent="0.25">
      <c r="A89" s="23" t="s">
        <v>87</v>
      </c>
      <c r="B89" s="17" t="s">
        <v>15</v>
      </c>
      <c r="C89" s="11">
        <v>121</v>
      </c>
    </row>
    <row r="90" spans="1:3" x14ac:dyDescent="0.25">
      <c r="A90" s="23"/>
      <c r="B90" s="17" t="s">
        <v>21</v>
      </c>
      <c r="C90" s="11">
        <v>3</v>
      </c>
    </row>
    <row r="91" spans="1:3" x14ac:dyDescent="0.25">
      <c r="A91" s="24" t="s">
        <v>88</v>
      </c>
      <c r="B91" s="14"/>
      <c r="C91" s="14">
        <v>124</v>
      </c>
    </row>
    <row r="92" spans="1:3" x14ac:dyDescent="0.25">
      <c r="A92" s="23" t="s">
        <v>89</v>
      </c>
      <c r="B92" s="17" t="s">
        <v>15</v>
      </c>
      <c r="C92" s="11">
        <v>285</v>
      </c>
    </row>
    <row r="93" spans="1:3" x14ac:dyDescent="0.25">
      <c r="A93" s="23"/>
      <c r="B93" s="17" t="s">
        <v>21</v>
      </c>
      <c r="C93" s="11">
        <v>2</v>
      </c>
    </row>
    <row r="94" spans="1:3" x14ac:dyDescent="0.25">
      <c r="A94" s="24" t="s">
        <v>90</v>
      </c>
      <c r="B94" s="14"/>
      <c r="C94" s="14">
        <v>287</v>
      </c>
    </row>
    <row r="95" spans="1:3" x14ac:dyDescent="0.25">
      <c r="A95" s="23" t="s">
        <v>91</v>
      </c>
      <c r="B95" s="17" t="s">
        <v>15</v>
      </c>
      <c r="C95" s="11">
        <v>192</v>
      </c>
    </row>
    <row r="96" spans="1:3" x14ac:dyDescent="0.25">
      <c r="A96" s="23"/>
      <c r="B96" s="17" t="s">
        <v>21</v>
      </c>
      <c r="C96" s="11">
        <v>8</v>
      </c>
    </row>
    <row r="97" spans="1:3" x14ac:dyDescent="0.25">
      <c r="A97" s="24" t="s">
        <v>92</v>
      </c>
      <c r="B97" s="14"/>
      <c r="C97" s="14">
        <v>200</v>
      </c>
    </row>
    <row r="98" spans="1:3" x14ac:dyDescent="0.25">
      <c r="A98" s="23" t="s">
        <v>93</v>
      </c>
      <c r="B98" s="17" t="s">
        <v>15</v>
      </c>
      <c r="C98" s="11">
        <v>7</v>
      </c>
    </row>
    <row r="99" spans="1:3" x14ac:dyDescent="0.25">
      <c r="A99" s="23"/>
      <c r="B99" s="17" t="s">
        <v>21</v>
      </c>
      <c r="C99" s="11">
        <v>1</v>
      </c>
    </row>
    <row r="100" spans="1:3" x14ac:dyDescent="0.25">
      <c r="A100" s="24" t="s">
        <v>94</v>
      </c>
      <c r="B100" s="14"/>
      <c r="C100" s="14">
        <v>8</v>
      </c>
    </row>
    <row r="101" spans="1:3" x14ac:dyDescent="0.25">
      <c r="A101" s="23" t="s">
        <v>95</v>
      </c>
      <c r="B101" s="17" t="s">
        <v>14</v>
      </c>
      <c r="C101" s="11">
        <v>2</v>
      </c>
    </row>
    <row r="102" spans="1:3" x14ac:dyDescent="0.25">
      <c r="A102" s="23"/>
      <c r="B102" s="17" t="s">
        <v>187</v>
      </c>
      <c r="C102" s="11">
        <v>26</v>
      </c>
    </row>
    <row r="103" spans="1:3" x14ac:dyDescent="0.25">
      <c r="A103" s="23"/>
      <c r="B103" s="17" t="s">
        <v>15</v>
      </c>
      <c r="C103" s="11">
        <v>76</v>
      </c>
    </row>
    <row r="104" spans="1:3" x14ac:dyDescent="0.25">
      <c r="A104" s="23"/>
      <c r="B104" s="17" t="s">
        <v>209</v>
      </c>
      <c r="C104" s="11">
        <v>125</v>
      </c>
    </row>
    <row r="105" spans="1:3" x14ac:dyDescent="0.25">
      <c r="A105" s="23"/>
      <c r="B105" s="17" t="s">
        <v>210</v>
      </c>
      <c r="C105" s="11">
        <v>67</v>
      </c>
    </row>
    <row r="106" spans="1:3" x14ac:dyDescent="0.25">
      <c r="A106" s="24" t="s">
        <v>96</v>
      </c>
      <c r="B106" s="14"/>
      <c r="C106" s="14">
        <v>296</v>
      </c>
    </row>
    <row r="107" spans="1:3" x14ac:dyDescent="0.25">
      <c r="A107" s="23" t="s">
        <v>97</v>
      </c>
      <c r="B107" s="17" t="s">
        <v>15</v>
      </c>
      <c r="C107" s="11">
        <v>10</v>
      </c>
    </row>
    <row r="108" spans="1:3" x14ac:dyDescent="0.25">
      <c r="A108" s="23"/>
      <c r="B108" s="17" t="s">
        <v>21</v>
      </c>
      <c r="C108" s="11">
        <v>2</v>
      </c>
    </row>
    <row r="109" spans="1:3" x14ac:dyDescent="0.25">
      <c r="A109" s="24" t="s">
        <v>98</v>
      </c>
      <c r="B109" s="14"/>
      <c r="C109" s="14">
        <v>12</v>
      </c>
    </row>
    <row r="110" spans="1:3" x14ac:dyDescent="0.25">
      <c r="A110" s="23" t="s">
        <v>99</v>
      </c>
      <c r="B110" s="17" t="s">
        <v>15</v>
      </c>
      <c r="C110" s="11">
        <v>59</v>
      </c>
    </row>
    <row r="111" spans="1:3" x14ac:dyDescent="0.25">
      <c r="A111" s="23"/>
      <c r="B111" s="17" t="s">
        <v>21</v>
      </c>
      <c r="C111" s="11">
        <v>1</v>
      </c>
    </row>
    <row r="112" spans="1:3" x14ac:dyDescent="0.25">
      <c r="A112" s="24" t="s">
        <v>100</v>
      </c>
      <c r="B112" s="14"/>
      <c r="C112" s="14">
        <v>60</v>
      </c>
    </row>
    <row r="113" spans="1:3" x14ac:dyDescent="0.25">
      <c r="A113" s="23" t="s">
        <v>101</v>
      </c>
      <c r="B113" s="17" t="s">
        <v>15</v>
      </c>
      <c r="C113" s="11">
        <v>35</v>
      </c>
    </row>
    <row r="114" spans="1:3" x14ac:dyDescent="0.25">
      <c r="A114" s="24" t="s">
        <v>102</v>
      </c>
      <c r="B114" s="14"/>
      <c r="C114" s="14">
        <v>35</v>
      </c>
    </row>
    <row r="115" spans="1:3" x14ac:dyDescent="0.25">
      <c r="A115" s="23" t="s">
        <v>103</v>
      </c>
      <c r="B115" s="17" t="s">
        <v>187</v>
      </c>
      <c r="C115" s="11">
        <v>4</v>
      </c>
    </row>
    <row r="116" spans="1:3" x14ac:dyDescent="0.25">
      <c r="A116" s="23"/>
      <c r="B116" s="17" t="s">
        <v>15</v>
      </c>
      <c r="C116" s="11">
        <v>15</v>
      </c>
    </row>
    <row r="117" spans="1:3" x14ac:dyDescent="0.25">
      <c r="A117" s="23"/>
      <c r="B117" s="17" t="s">
        <v>209</v>
      </c>
      <c r="C117" s="11">
        <v>9</v>
      </c>
    </row>
    <row r="118" spans="1:3" x14ac:dyDescent="0.25">
      <c r="A118" s="23"/>
      <c r="B118" s="17" t="s">
        <v>198</v>
      </c>
      <c r="C118" s="11">
        <v>3</v>
      </c>
    </row>
    <row r="119" spans="1:3" x14ac:dyDescent="0.25">
      <c r="A119" s="24" t="s">
        <v>104</v>
      </c>
      <c r="B119" s="14"/>
      <c r="C119" s="14">
        <v>31</v>
      </c>
    </row>
    <row r="120" spans="1:3" x14ac:dyDescent="0.25">
      <c r="A120" s="23" t="s">
        <v>105</v>
      </c>
      <c r="B120" s="17" t="s">
        <v>15</v>
      </c>
      <c r="C120" s="11">
        <v>57</v>
      </c>
    </row>
    <row r="121" spans="1:3" x14ac:dyDescent="0.25">
      <c r="A121" s="23"/>
      <c r="B121" s="17" t="s">
        <v>21</v>
      </c>
      <c r="C121" s="11">
        <v>1</v>
      </c>
    </row>
    <row r="122" spans="1:3" x14ac:dyDescent="0.25">
      <c r="A122" s="23"/>
      <c r="B122" s="17" t="s">
        <v>202</v>
      </c>
      <c r="C122" s="11">
        <v>36</v>
      </c>
    </row>
    <row r="123" spans="1:3" x14ac:dyDescent="0.25">
      <c r="A123" s="24" t="s">
        <v>106</v>
      </c>
      <c r="B123" s="14"/>
      <c r="C123" s="14">
        <v>94</v>
      </c>
    </row>
    <row r="124" spans="1:3" x14ac:dyDescent="0.25">
      <c r="A124" s="23" t="s">
        <v>107</v>
      </c>
      <c r="B124" s="17" t="s">
        <v>14</v>
      </c>
      <c r="C124" s="11">
        <v>8</v>
      </c>
    </row>
    <row r="125" spans="1:3" x14ac:dyDescent="0.25">
      <c r="A125" s="23"/>
      <c r="B125" s="17" t="s">
        <v>187</v>
      </c>
      <c r="C125" s="11">
        <v>23</v>
      </c>
    </row>
    <row r="126" spans="1:3" x14ac:dyDescent="0.25">
      <c r="A126" s="23"/>
      <c r="B126" s="17" t="s">
        <v>15</v>
      </c>
      <c r="C126" s="11">
        <v>132</v>
      </c>
    </row>
    <row r="127" spans="1:3" x14ac:dyDescent="0.25">
      <c r="A127" s="23"/>
      <c r="B127" s="17" t="s">
        <v>209</v>
      </c>
      <c r="C127" s="11">
        <v>99</v>
      </c>
    </row>
    <row r="128" spans="1:3" x14ac:dyDescent="0.25">
      <c r="A128" s="23"/>
      <c r="B128" s="17" t="s">
        <v>210</v>
      </c>
      <c r="C128" s="11">
        <v>75</v>
      </c>
    </row>
    <row r="129" spans="1:3" x14ac:dyDescent="0.25">
      <c r="A129" s="23"/>
      <c r="B129" s="17" t="s">
        <v>196</v>
      </c>
      <c r="C129" s="11">
        <v>2</v>
      </c>
    </row>
    <row r="130" spans="1:3" x14ac:dyDescent="0.25">
      <c r="A130" s="23"/>
      <c r="B130" s="17" t="s">
        <v>21</v>
      </c>
      <c r="C130" s="11">
        <v>1</v>
      </c>
    </row>
    <row r="131" spans="1:3" x14ac:dyDescent="0.25">
      <c r="A131" s="24" t="s">
        <v>108</v>
      </c>
      <c r="B131" s="14"/>
      <c r="C131" s="14">
        <v>340</v>
      </c>
    </row>
    <row r="132" spans="1:3" x14ac:dyDescent="0.25">
      <c r="A132" s="23" t="s">
        <v>109</v>
      </c>
      <c r="B132" s="17" t="s">
        <v>15</v>
      </c>
      <c r="C132" s="11">
        <v>97</v>
      </c>
    </row>
    <row r="133" spans="1:3" x14ac:dyDescent="0.25">
      <c r="A133" s="23"/>
      <c r="B133" s="17" t="s">
        <v>21</v>
      </c>
      <c r="C133" s="11">
        <v>2</v>
      </c>
    </row>
    <row r="134" spans="1:3" x14ac:dyDescent="0.25">
      <c r="A134" s="24" t="s">
        <v>110</v>
      </c>
      <c r="B134" s="14"/>
      <c r="C134" s="14">
        <v>99</v>
      </c>
    </row>
    <row r="135" spans="1:3" x14ac:dyDescent="0.25">
      <c r="A135" s="23" t="s">
        <v>111</v>
      </c>
      <c r="B135" s="17" t="s">
        <v>15</v>
      </c>
      <c r="C135" s="11">
        <v>47</v>
      </c>
    </row>
    <row r="136" spans="1:3" x14ac:dyDescent="0.25">
      <c r="A136" s="24" t="s">
        <v>112</v>
      </c>
      <c r="B136" s="14"/>
      <c r="C136" s="14">
        <v>47</v>
      </c>
    </row>
    <row r="137" spans="1:3" x14ac:dyDescent="0.25">
      <c r="A137" s="23" t="s">
        <v>113</v>
      </c>
      <c r="B137" s="17" t="s">
        <v>15</v>
      </c>
      <c r="C137" s="11">
        <v>191</v>
      </c>
    </row>
    <row r="138" spans="1:3" x14ac:dyDescent="0.25">
      <c r="A138" s="23"/>
      <c r="B138" s="17" t="s">
        <v>202</v>
      </c>
      <c r="C138" s="11">
        <v>77</v>
      </c>
    </row>
    <row r="139" spans="1:3" x14ac:dyDescent="0.25">
      <c r="A139" s="24" t="s">
        <v>114</v>
      </c>
      <c r="B139" s="14"/>
      <c r="C139" s="14">
        <v>268</v>
      </c>
    </row>
    <row r="140" spans="1:3" x14ac:dyDescent="0.25">
      <c r="A140" s="23" t="s">
        <v>115</v>
      </c>
      <c r="B140" s="17" t="s">
        <v>15</v>
      </c>
      <c r="C140" s="11">
        <v>28</v>
      </c>
    </row>
    <row r="141" spans="1:3" x14ac:dyDescent="0.25">
      <c r="A141" s="24" t="s">
        <v>116</v>
      </c>
      <c r="B141" s="14"/>
      <c r="C141" s="14">
        <v>28</v>
      </c>
    </row>
    <row r="142" spans="1:3" x14ac:dyDescent="0.25">
      <c r="A142" s="23" t="s">
        <v>117</v>
      </c>
      <c r="B142" s="17" t="s">
        <v>15</v>
      </c>
      <c r="C142" s="11">
        <v>13</v>
      </c>
    </row>
    <row r="143" spans="1:3" x14ac:dyDescent="0.25">
      <c r="A143" s="24" t="s">
        <v>118</v>
      </c>
      <c r="B143" s="14"/>
      <c r="C143" s="14">
        <v>13</v>
      </c>
    </row>
    <row r="144" spans="1:3" x14ac:dyDescent="0.25">
      <c r="A144" s="23" t="s">
        <v>119</v>
      </c>
      <c r="B144" s="17" t="s">
        <v>15</v>
      </c>
      <c r="C144" s="11">
        <v>6</v>
      </c>
    </row>
    <row r="145" spans="1:3" x14ac:dyDescent="0.25">
      <c r="A145" s="23"/>
      <c r="B145" s="17" t="s">
        <v>21</v>
      </c>
      <c r="C145" s="11">
        <v>1</v>
      </c>
    </row>
    <row r="146" spans="1:3" x14ac:dyDescent="0.25">
      <c r="A146" s="24" t="s">
        <v>120</v>
      </c>
      <c r="B146" s="14"/>
      <c r="C146" s="14">
        <v>7</v>
      </c>
    </row>
    <row r="147" spans="1:3" x14ac:dyDescent="0.25">
      <c r="A147" s="23" t="s">
        <v>121</v>
      </c>
      <c r="B147" s="17" t="s">
        <v>15</v>
      </c>
      <c r="C147" s="11">
        <v>50</v>
      </c>
    </row>
    <row r="148" spans="1:3" x14ac:dyDescent="0.25">
      <c r="A148" s="24" t="s">
        <v>122</v>
      </c>
      <c r="B148" s="14"/>
      <c r="C148" s="14">
        <v>50</v>
      </c>
    </row>
    <row r="149" spans="1:3" x14ac:dyDescent="0.25">
      <c r="A149" s="23" t="s">
        <v>123</v>
      </c>
      <c r="B149" s="17" t="s">
        <v>14</v>
      </c>
      <c r="C149" s="11">
        <v>196</v>
      </c>
    </row>
    <row r="150" spans="1:3" x14ac:dyDescent="0.25">
      <c r="A150" s="23"/>
      <c r="B150" s="17" t="s">
        <v>15</v>
      </c>
      <c r="C150" s="11">
        <v>330</v>
      </c>
    </row>
    <row r="151" spans="1:3" x14ac:dyDescent="0.25">
      <c r="A151" s="23"/>
      <c r="B151" s="17" t="s">
        <v>21</v>
      </c>
      <c r="C151" s="11">
        <v>5</v>
      </c>
    </row>
    <row r="152" spans="1:3" x14ac:dyDescent="0.25">
      <c r="A152" s="23"/>
      <c r="B152" s="17" t="s">
        <v>202</v>
      </c>
      <c r="C152" s="11">
        <v>318</v>
      </c>
    </row>
    <row r="153" spans="1:3" x14ac:dyDescent="0.25">
      <c r="A153" s="24" t="s">
        <v>124</v>
      </c>
      <c r="B153" s="14"/>
      <c r="C153" s="14">
        <v>849</v>
      </c>
    </row>
    <row r="154" spans="1:3" x14ac:dyDescent="0.25">
      <c r="A154" s="23" t="s">
        <v>125</v>
      </c>
      <c r="B154" s="17" t="s">
        <v>15</v>
      </c>
      <c r="C154" s="11">
        <v>18</v>
      </c>
    </row>
    <row r="155" spans="1:3" x14ac:dyDescent="0.25">
      <c r="A155" s="23"/>
      <c r="B155" s="17" t="s">
        <v>209</v>
      </c>
      <c r="C155" s="11">
        <v>63</v>
      </c>
    </row>
    <row r="156" spans="1:3" x14ac:dyDescent="0.25">
      <c r="A156" s="23"/>
      <c r="B156" s="17" t="s">
        <v>210</v>
      </c>
      <c r="C156" s="11">
        <v>6</v>
      </c>
    </row>
    <row r="157" spans="1:3" x14ac:dyDescent="0.25">
      <c r="A157" s="24" t="s">
        <v>126</v>
      </c>
      <c r="B157" s="14"/>
      <c r="C157" s="14">
        <v>87</v>
      </c>
    </row>
    <row r="158" spans="1:3" x14ac:dyDescent="0.25">
      <c r="A158" s="23" t="s">
        <v>127</v>
      </c>
      <c r="B158" s="17" t="s">
        <v>15</v>
      </c>
      <c r="C158" s="11">
        <v>16</v>
      </c>
    </row>
    <row r="159" spans="1:3" x14ac:dyDescent="0.25">
      <c r="A159" s="23"/>
      <c r="B159" s="17" t="s">
        <v>21</v>
      </c>
      <c r="C159" s="11">
        <v>2</v>
      </c>
    </row>
    <row r="160" spans="1:3" x14ac:dyDescent="0.25">
      <c r="A160" s="24" t="s">
        <v>128</v>
      </c>
      <c r="B160" s="14"/>
      <c r="C160" s="14">
        <v>18</v>
      </c>
    </row>
    <row r="161" spans="1:3" x14ac:dyDescent="0.25">
      <c r="A161" s="23" t="s">
        <v>131</v>
      </c>
      <c r="B161" s="17" t="s">
        <v>15</v>
      </c>
      <c r="C161" s="11">
        <v>79</v>
      </c>
    </row>
    <row r="162" spans="1:3" x14ac:dyDescent="0.25">
      <c r="A162" s="23"/>
      <c r="B162" s="17" t="s">
        <v>209</v>
      </c>
      <c r="C162" s="11">
        <v>57</v>
      </c>
    </row>
    <row r="163" spans="1:3" x14ac:dyDescent="0.25">
      <c r="A163" s="24" t="s">
        <v>132</v>
      </c>
      <c r="B163" s="14"/>
      <c r="C163" s="14">
        <v>136</v>
      </c>
    </row>
    <row r="164" spans="1:3" x14ac:dyDescent="0.25">
      <c r="A164" s="23" t="s">
        <v>133</v>
      </c>
      <c r="B164" s="17" t="s">
        <v>15</v>
      </c>
      <c r="C164" s="11">
        <v>16</v>
      </c>
    </row>
    <row r="165" spans="1:3" x14ac:dyDescent="0.25">
      <c r="A165" s="24" t="s">
        <v>134</v>
      </c>
      <c r="B165" s="14"/>
      <c r="C165" s="14">
        <v>16</v>
      </c>
    </row>
    <row r="166" spans="1:3" x14ac:dyDescent="0.25">
      <c r="A166" s="23" t="s">
        <v>135</v>
      </c>
      <c r="B166" s="17" t="s">
        <v>15</v>
      </c>
      <c r="C166" s="11">
        <v>15</v>
      </c>
    </row>
    <row r="167" spans="1:3" x14ac:dyDescent="0.25">
      <c r="A167" s="24" t="s">
        <v>136</v>
      </c>
      <c r="B167" s="14"/>
      <c r="C167" s="14">
        <v>15</v>
      </c>
    </row>
    <row r="168" spans="1:3" x14ac:dyDescent="0.25">
      <c r="A168" s="23" t="s">
        <v>137</v>
      </c>
      <c r="B168" s="17" t="s">
        <v>15</v>
      </c>
      <c r="C168" s="11">
        <v>11</v>
      </c>
    </row>
    <row r="169" spans="1:3" x14ac:dyDescent="0.25">
      <c r="A169" s="24" t="s">
        <v>138</v>
      </c>
      <c r="B169" s="14"/>
      <c r="C169" s="14">
        <v>11</v>
      </c>
    </row>
    <row r="170" spans="1:3" x14ac:dyDescent="0.25">
      <c r="A170" s="23" t="s">
        <v>139</v>
      </c>
      <c r="B170" s="17" t="s">
        <v>14</v>
      </c>
      <c r="C170" s="11">
        <v>101</v>
      </c>
    </row>
    <row r="171" spans="1:3" x14ac:dyDescent="0.25">
      <c r="A171" s="23"/>
      <c r="B171" s="17" t="s">
        <v>187</v>
      </c>
      <c r="C171" s="11">
        <v>155</v>
      </c>
    </row>
    <row r="172" spans="1:3" x14ac:dyDescent="0.25">
      <c r="A172" s="23"/>
      <c r="B172" s="17" t="s">
        <v>189</v>
      </c>
      <c r="C172" s="11">
        <v>11</v>
      </c>
    </row>
    <row r="173" spans="1:3" x14ac:dyDescent="0.25">
      <c r="A173" s="23"/>
      <c r="B173" s="17" t="s">
        <v>15</v>
      </c>
      <c r="C173" s="11">
        <v>213</v>
      </c>
    </row>
    <row r="174" spans="1:3" x14ac:dyDescent="0.25">
      <c r="A174" s="23"/>
      <c r="B174" s="17" t="s">
        <v>209</v>
      </c>
      <c r="C174" s="11">
        <v>69</v>
      </c>
    </row>
    <row r="175" spans="1:3" x14ac:dyDescent="0.25">
      <c r="A175" s="23"/>
      <c r="B175" s="17" t="s">
        <v>210</v>
      </c>
      <c r="C175" s="11">
        <v>1026</v>
      </c>
    </row>
    <row r="176" spans="1:3" x14ac:dyDescent="0.25">
      <c r="A176" s="23"/>
      <c r="B176" s="17" t="s">
        <v>196</v>
      </c>
      <c r="C176" s="11">
        <v>19</v>
      </c>
    </row>
    <row r="177" spans="1:3" x14ac:dyDescent="0.25">
      <c r="A177" s="23"/>
      <c r="B177" s="17" t="s">
        <v>21</v>
      </c>
      <c r="C177" s="11">
        <v>4</v>
      </c>
    </row>
    <row r="178" spans="1:3" x14ac:dyDescent="0.25">
      <c r="A178" s="23"/>
      <c r="B178" s="17" t="s">
        <v>198</v>
      </c>
      <c r="C178" s="11">
        <v>47</v>
      </c>
    </row>
    <row r="179" spans="1:3" x14ac:dyDescent="0.25">
      <c r="A179" s="23"/>
      <c r="B179" s="17" t="s">
        <v>202</v>
      </c>
      <c r="C179" s="11">
        <v>191</v>
      </c>
    </row>
    <row r="180" spans="1:3" x14ac:dyDescent="0.25">
      <c r="A180" s="24" t="s">
        <v>140</v>
      </c>
      <c r="B180" s="14"/>
      <c r="C180" s="14">
        <v>1836</v>
      </c>
    </row>
    <row r="181" spans="1:3" x14ac:dyDescent="0.25">
      <c r="A181" s="23" t="s">
        <v>141</v>
      </c>
      <c r="B181" s="17" t="s">
        <v>15</v>
      </c>
      <c r="C181" s="11">
        <v>8</v>
      </c>
    </row>
    <row r="182" spans="1:3" x14ac:dyDescent="0.25">
      <c r="A182" s="24" t="s">
        <v>142</v>
      </c>
      <c r="B182" s="14"/>
      <c r="C182" s="14">
        <v>8</v>
      </c>
    </row>
    <row r="183" spans="1:3" x14ac:dyDescent="0.25">
      <c r="A183" s="23" t="s">
        <v>143</v>
      </c>
      <c r="B183" s="17" t="s">
        <v>15</v>
      </c>
      <c r="C183" s="11">
        <v>4</v>
      </c>
    </row>
    <row r="184" spans="1:3" x14ac:dyDescent="0.25">
      <c r="A184" s="24" t="s">
        <v>144</v>
      </c>
      <c r="B184" s="14"/>
      <c r="C184" s="14">
        <v>4</v>
      </c>
    </row>
    <row r="185" spans="1:3" x14ac:dyDescent="0.25">
      <c r="A185" s="31" t="s">
        <v>223</v>
      </c>
      <c r="B185" s="31"/>
      <c r="C185" s="16">
        <f>C8+C10+C13+C15+C17+C19+C21+C23+C25+C27+C29+C33+C37+C39+C41+C43+C45+C47+C49+C52+C55+C57+C59+C63+C65+C76+C88+C91+C94+C97+C100+C106+C109+C112+C114+C119+C123+C131+C134+C136+C139+C141+C143+C146+C148+C153+C157+C160+C163+C165+C167+C169+C180+C182+C184</f>
        <v>84602</v>
      </c>
    </row>
  </sheetData>
  <mergeCells count="2">
    <mergeCell ref="A1:F1"/>
    <mergeCell ref="A185:B185"/>
  </mergeCells>
  <pageMargins left="0.7" right="0.7" top="0.75" bottom="0.75" header="0.3" footer="0.3"/>
  <pageSetup scale="87" fitToHeight="0" orientation="portrait" r:id="rId1"/>
  <rowBreaks count="3" manualBreakCount="3">
    <brk id="52" max="16383" man="1"/>
    <brk id="100" max="16383" man="1"/>
    <brk id="1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76"/>
  <sheetViews>
    <sheetView showGridLines="0" zoomScaleNormal="100" workbookViewId="0">
      <selection activeCell="H28" sqref="H28"/>
    </sheetView>
  </sheetViews>
  <sheetFormatPr defaultRowHeight="15" x14ac:dyDescent="0.25"/>
  <cols>
    <col min="1" max="1" width="26.7109375" customWidth="1"/>
    <col min="2" max="2" width="53.7109375" customWidth="1"/>
    <col min="3" max="6" width="14.7109375" customWidth="1"/>
    <col min="8" max="8" width="35.7109375" customWidth="1"/>
    <col min="9" max="9" width="19.7109375" customWidth="1"/>
  </cols>
  <sheetData>
    <row r="1" spans="1:9" x14ac:dyDescent="0.25">
      <c r="A1" s="28" t="s">
        <v>212</v>
      </c>
      <c r="B1" s="28"/>
      <c r="C1" s="28"/>
      <c r="D1" s="28"/>
      <c r="E1" s="28"/>
      <c r="F1" s="28"/>
    </row>
    <row r="4" spans="1:9" x14ac:dyDescent="0.25">
      <c r="A4" s="1" t="s">
        <v>1</v>
      </c>
    </row>
    <row r="5" spans="1:9" ht="31.9" customHeight="1" x14ac:dyDescent="0.25">
      <c r="A5" s="21" t="s">
        <v>159</v>
      </c>
      <c r="B5" s="21" t="s">
        <v>152</v>
      </c>
      <c r="C5" s="25" t="s">
        <v>213</v>
      </c>
      <c r="D5" s="25" t="s">
        <v>214</v>
      </c>
      <c r="E5" s="25" t="s">
        <v>215</v>
      </c>
      <c r="F5" s="26" t="s">
        <v>216</v>
      </c>
    </row>
    <row r="6" spans="1:9" x14ac:dyDescent="0.25">
      <c r="A6" s="23" t="s">
        <v>26</v>
      </c>
      <c r="B6" s="23" t="s">
        <v>27</v>
      </c>
      <c r="C6" s="11">
        <v>705</v>
      </c>
      <c r="D6" s="11">
        <v>353</v>
      </c>
      <c r="E6" s="11">
        <v>1</v>
      </c>
      <c r="F6" s="11">
        <v>1059</v>
      </c>
      <c r="H6" s="30" t="s">
        <v>154</v>
      </c>
      <c r="I6" s="30"/>
    </row>
    <row r="7" spans="1:9" x14ac:dyDescent="0.25">
      <c r="A7" s="23"/>
      <c r="B7" s="23" t="s">
        <v>15</v>
      </c>
      <c r="C7" s="11">
        <v>418</v>
      </c>
      <c r="D7" s="11">
        <v>324</v>
      </c>
      <c r="E7" s="11">
        <v>0</v>
      </c>
      <c r="F7" s="11">
        <v>742</v>
      </c>
      <c r="H7" s="5" t="s">
        <v>152</v>
      </c>
      <c r="I7" s="8" t="s">
        <v>155</v>
      </c>
    </row>
    <row r="8" spans="1:9" x14ac:dyDescent="0.25">
      <c r="A8" s="23"/>
      <c r="B8" s="23" t="s">
        <v>28</v>
      </c>
      <c r="C8" s="11">
        <v>50</v>
      </c>
      <c r="D8" s="11">
        <v>59</v>
      </c>
      <c r="E8" s="11">
        <v>0</v>
      </c>
      <c r="F8" s="11">
        <v>109</v>
      </c>
      <c r="H8" s="20" t="s">
        <v>14</v>
      </c>
      <c r="I8" s="11">
        <v>148</v>
      </c>
    </row>
    <row r="9" spans="1:9" x14ac:dyDescent="0.25">
      <c r="A9" s="23"/>
      <c r="B9" s="23" t="s">
        <v>21</v>
      </c>
      <c r="C9" s="11">
        <v>21</v>
      </c>
      <c r="D9" s="11">
        <v>18</v>
      </c>
      <c r="E9" s="11">
        <v>1</v>
      </c>
      <c r="F9" s="11">
        <v>40</v>
      </c>
      <c r="H9" s="20" t="s">
        <v>34</v>
      </c>
      <c r="I9" s="11">
        <v>156</v>
      </c>
    </row>
    <row r="10" spans="1:9" x14ac:dyDescent="0.25">
      <c r="A10" s="24" t="s">
        <v>29</v>
      </c>
      <c r="B10" s="24" t="s">
        <v>217</v>
      </c>
      <c r="C10" s="14">
        <v>1194</v>
      </c>
      <c r="D10" s="14">
        <v>754</v>
      </c>
      <c r="E10" s="14">
        <v>2</v>
      </c>
      <c r="F10" s="14">
        <v>1950</v>
      </c>
      <c r="H10" s="20" t="s">
        <v>16</v>
      </c>
      <c r="I10" s="11">
        <v>2104</v>
      </c>
    </row>
    <row r="11" spans="1:9" x14ac:dyDescent="0.25">
      <c r="A11" s="23" t="s">
        <v>30</v>
      </c>
      <c r="B11" s="23" t="s">
        <v>15</v>
      </c>
      <c r="C11" s="11">
        <v>164</v>
      </c>
      <c r="D11" s="11">
        <v>88</v>
      </c>
      <c r="E11" s="11">
        <v>0</v>
      </c>
      <c r="F11" s="11">
        <v>252</v>
      </c>
      <c r="H11" s="20" t="s">
        <v>17</v>
      </c>
      <c r="I11" s="11">
        <v>69</v>
      </c>
    </row>
    <row r="12" spans="1:9" x14ac:dyDescent="0.25">
      <c r="A12" s="23"/>
      <c r="B12" s="23" t="s">
        <v>31</v>
      </c>
      <c r="C12" s="11">
        <v>41</v>
      </c>
      <c r="D12" s="11">
        <v>18</v>
      </c>
      <c r="E12" s="11">
        <v>0</v>
      </c>
      <c r="F12" s="11">
        <v>59</v>
      </c>
      <c r="H12" s="20" t="s">
        <v>18</v>
      </c>
      <c r="I12" s="11">
        <v>381</v>
      </c>
    </row>
    <row r="13" spans="1:9" x14ac:dyDescent="0.25">
      <c r="A13" s="23"/>
      <c r="B13" s="23" t="s">
        <v>20</v>
      </c>
      <c r="C13" s="11">
        <v>68</v>
      </c>
      <c r="D13" s="11">
        <v>16</v>
      </c>
      <c r="E13" s="11">
        <v>0</v>
      </c>
      <c r="F13" s="11">
        <v>84</v>
      </c>
      <c r="H13" s="20" t="s">
        <v>20</v>
      </c>
      <c r="I13" s="11">
        <v>35</v>
      </c>
    </row>
    <row r="14" spans="1:9" x14ac:dyDescent="0.25">
      <c r="A14" s="24" t="s">
        <v>32</v>
      </c>
      <c r="B14" s="24" t="s">
        <v>217</v>
      </c>
      <c r="C14" s="14">
        <v>273</v>
      </c>
      <c r="D14" s="14">
        <v>122</v>
      </c>
      <c r="E14" s="14">
        <v>0</v>
      </c>
      <c r="F14" s="14">
        <v>395</v>
      </c>
      <c r="H14" s="20" t="s">
        <v>28</v>
      </c>
      <c r="I14" s="11">
        <v>120</v>
      </c>
    </row>
    <row r="15" spans="1:9" x14ac:dyDescent="0.25">
      <c r="A15" s="23" t="s">
        <v>33</v>
      </c>
      <c r="B15" s="23" t="s">
        <v>34</v>
      </c>
      <c r="C15" s="11">
        <v>636</v>
      </c>
      <c r="D15" s="11">
        <v>245</v>
      </c>
      <c r="E15" s="11">
        <v>4</v>
      </c>
      <c r="F15" s="11">
        <v>885</v>
      </c>
      <c r="H15" s="20" t="s">
        <v>156</v>
      </c>
      <c r="I15" s="11">
        <v>1134</v>
      </c>
    </row>
    <row r="16" spans="1:9" x14ac:dyDescent="0.25">
      <c r="A16" s="23"/>
      <c r="B16" s="23" t="s">
        <v>15</v>
      </c>
      <c r="C16" s="11">
        <v>566</v>
      </c>
      <c r="D16" s="11">
        <v>343</v>
      </c>
      <c r="E16" s="11">
        <v>0</v>
      </c>
      <c r="F16" s="11">
        <v>909</v>
      </c>
      <c r="H16" s="20" t="s">
        <v>21</v>
      </c>
      <c r="I16" s="11">
        <v>400</v>
      </c>
    </row>
    <row r="17" spans="1:9" x14ac:dyDescent="0.25">
      <c r="A17" s="23"/>
      <c r="B17" s="23" t="s">
        <v>20</v>
      </c>
      <c r="C17" s="11">
        <v>31</v>
      </c>
      <c r="D17" s="11">
        <v>13</v>
      </c>
      <c r="E17" s="11">
        <v>0</v>
      </c>
      <c r="F17" s="11">
        <v>44</v>
      </c>
      <c r="H17" s="21" t="s">
        <v>224</v>
      </c>
      <c r="I17" s="16">
        <f>SUM(I7:I16)</f>
        <v>4547</v>
      </c>
    </row>
    <row r="18" spans="1:9" x14ac:dyDescent="0.25">
      <c r="A18" s="23"/>
      <c r="B18" s="23" t="s">
        <v>21</v>
      </c>
      <c r="C18" s="11">
        <v>113</v>
      </c>
      <c r="D18" s="11">
        <v>32</v>
      </c>
      <c r="E18" s="11">
        <v>0</v>
      </c>
      <c r="F18" s="11">
        <v>145</v>
      </c>
    </row>
    <row r="19" spans="1:9" x14ac:dyDescent="0.25">
      <c r="A19" s="24" t="s">
        <v>35</v>
      </c>
      <c r="B19" s="24" t="s">
        <v>217</v>
      </c>
      <c r="C19" s="14">
        <v>1346</v>
      </c>
      <c r="D19" s="14">
        <v>633</v>
      </c>
      <c r="E19" s="14">
        <v>4</v>
      </c>
      <c r="F19" s="14">
        <v>1983</v>
      </c>
    </row>
    <row r="20" spans="1:9" x14ac:dyDescent="0.25">
      <c r="A20" s="23" t="s">
        <v>36</v>
      </c>
      <c r="B20" s="23" t="s">
        <v>15</v>
      </c>
      <c r="C20" s="11">
        <v>396</v>
      </c>
      <c r="D20" s="11">
        <v>188</v>
      </c>
      <c r="E20" s="11">
        <v>0</v>
      </c>
      <c r="F20" s="11">
        <v>584</v>
      </c>
    </row>
    <row r="21" spans="1:9" x14ac:dyDescent="0.25">
      <c r="A21" s="23"/>
      <c r="B21" s="23" t="s">
        <v>31</v>
      </c>
      <c r="C21" s="11">
        <v>97</v>
      </c>
      <c r="D21" s="11">
        <v>33</v>
      </c>
      <c r="E21" s="11">
        <v>0</v>
      </c>
      <c r="F21" s="11">
        <v>130</v>
      </c>
    </row>
    <row r="22" spans="1:9" x14ac:dyDescent="0.25">
      <c r="A22" s="23"/>
      <c r="B22" s="23" t="s">
        <v>20</v>
      </c>
      <c r="C22" s="11">
        <v>89</v>
      </c>
      <c r="D22" s="11">
        <v>31</v>
      </c>
      <c r="E22" s="11">
        <v>0</v>
      </c>
      <c r="F22" s="11">
        <v>120</v>
      </c>
    </row>
    <row r="23" spans="1:9" x14ac:dyDescent="0.25">
      <c r="A23" s="24" t="s">
        <v>37</v>
      </c>
      <c r="B23" s="24" t="s">
        <v>217</v>
      </c>
      <c r="C23" s="14">
        <v>582</v>
      </c>
      <c r="D23" s="14">
        <v>252</v>
      </c>
      <c r="E23" s="14">
        <v>0</v>
      </c>
      <c r="F23" s="14">
        <v>834</v>
      </c>
    </row>
    <row r="24" spans="1:9" x14ac:dyDescent="0.25">
      <c r="A24" s="23" t="s">
        <v>38</v>
      </c>
      <c r="B24" s="23" t="s">
        <v>15</v>
      </c>
      <c r="C24" s="11">
        <v>406</v>
      </c>
      <c r="D24" s="11">
        <v>209</v>
      </c>
      <c r="E24" s="11">
        <v>0</v>
      </c>
      <c r="F24" s="11">
        <v>615</v>
      </c>
    </row>
    <row r="25" spans="1:9" x14ac:dyDescent="0.25">
      <c r="A25" s="23"/>
      <c r="B25" s="23" t="s">
        <v>21</v>
      </c>
      <c r="C25" s="11">
        <v>94</v>
      </c>
      <c r="D25" s="11">
        <v>25</v>
      </c>
      <c r="E25" s="11">
        <v>0</v>
      </c>
      <c r="F25" s="11">
        <v>119</v>
      </c>
    </row>
    <row r="26" spans="1:9" x14ac:dyDescent="0.25">
      <c r="A26" s="24" t="s">
        <v>39</v>
      </c>
      <c r="B26" s="24" t="s">
        <v>217</v>
      </c>
      <c r="C26" s="14">
        <v>500</v>
      </c>
      <c r="D26" s="14">
        <v>234</v>
      </c>
      <c r="E26" s="14">
        <v>0</v>
      </c>
      <c r="F26" s="14">
        <v>734</v>
      </c>
    </row>
    <row r="27" spans="1:9" x14ac:dyDescent="0.25">
      <c r="A27" s="23" t="s">
        <v>40</v>
      </c>
      <c r="B27" s="23" t="s">
        <v>15</v>
      </c>
      <c r="C27" s="11">
        <v>874</v>
      </c>
      <c r="D27" s="11">
        <v>372</v>
      </c>
      <c r="E27" s="11">
        <v>1</v>
      </c>
      <c r="F27" s="11">
        <v>1247</v>
      </c>
    </row>
    <row r="28" spans="1:9" x14ac:dyDescent="0.25">
      <c r="A28" s="23"/>
      <c r="B28" s="23" t="s">
        <v>31</v>
      </c>
      <c r="C28" s="11">
        <v>98</v>
      </c>
      <c r="D28" s="11">
        <v>24</v>
      </c>
      <c r="E28" s="11">
        <v>0</v>
      </c>
      <c r="F28" s="11">
        <v>122</v>
      </c>
    </row>
    <row r="29" spans="1:9" x14ac:dyDescent="0.25">
      <c r="A29" s="23"/>
      <c r="B29" s="23" t="s">
        <v>20</v>
      </c>
      <c r="C29" s="11">
        <v>67</v>
      </c>
      <c r="D29" s="11">
        <v>29</v>
      </c>
      <c r="E29" s="11">
        <v>0</v>
      </c>
      <c r="F29" s="11">
        <v>96</v>
      </c>
    </row>
    <row r="30" spans="1:9" x14ac:dyDescent="0.25">
      <c r="A30" s="23"/>
      <c r="B30" s="23" t="s">
        <v>21</v>
      </c>
      <c r="C30" s="11">
        <v>37</v>
      </c>
      <c r="D30" s="11">
        <v>10</v>
      </c>
      <c r="E30" s="11">
        <v>0</v>
      </c>
      <c r="F30" s="11">
        <v>47</v>
      </c>
    </row>
    <row r="31" spans="1:9" x14ac:dyDescent="0.25">
      <c r="A31" s="24" t="s">
        <v>41</v>
      </c>
      <c r="B31" s="24" t="s">
        <v>217</v>
      </c>
      <c r="C31" s="14">
        <v>1076</v>
      </c>
      <c r="D31" s="14">
        <v>435</v>
      </c>
      <c r="E31" s="14">
        <v>1</v>
      </c>
      <c r="F31" s="14">
        <v>1512</v>
      </c>
    </row>
    <row r="32" spans="1:9" x14ac:dyDescent="0.25">
      <c r="A32" s="23" t="s">
        <v>42</v>
      </c>
      <c r="B32" s="23" t="s">
        <v>15</v>
      </c>
      <c r="C32" s="11">
        <v>610</v>
      </c>
      <c r="D32" s="11">
        <v>309</v>
      </c>
      <c r="E32" s="11">
        <v>0</v>
      </c>
      <c r="F32" s="11">
        <v>919</v>
      </c>
    </row>
    <row r="33" spans="1:6" x14ac:dyDescent="0.25">
      <c r="A33" s="23"/>
      <c r="B33" s="23" t="s">
        <v>21</v>
      </c>
      <c r="C33" s="11">
        <v>92</v>
      </c>
      <c r="D33" s="11">
        <v>17</v>
      </c>
      <c r="E33" s="11">
        <v>0</v>
      </c>
      <c r="F33" s="11">
        <v>109</v>
      </c>
    </row>
    <row r="34" spans="1:6" x14ac:dyDescent="0.25">
      <c r="A34" s="24" t="s">
        <v>43</v>
      </c>
      <c r="B34" s="24" t="s">
        <v>217</v>
      </c>
      <c r="C34" s="14">
        <v>702</v>
      </c>
      <c r="D34" s="14">
        <v>326</v>
      </c>
      <c r="E34" s="14">
        <v>0</v>
      </c>
      <c r="F34" s="14">
        <v>1028</v>
      </c>
    </row>
    <row r="35" spans="1:6" x14ac:dyDescent="0.25">
      <c r="A35" s="23" t="s">
        <v>44</v>
      </c>
      <c r="B35" s="23" t="s">
        <v>15</v>
      </c>
      <c r="C35" s="11">
        <v>235</v>
      </c>
      <c r="D35" s="11">
        <v>146</v>
      </c>
      <c r="E35" s="11">
        <v>0</v>
      </c>
      <c r="F35" s="11">
        <v>381</v>
      </c>
    </row>
    <row r="36" spans="1:6" x14ac:dyDescent="0.25">
      <c r="A36" s="23"/>
      <c r="B36" s="23" t="s">
        <v>20</v>
      </c>
      <c r="C36" s="11">
        <v>2</v>
      </c>
      <c r="D36" s="11">
        <v>3</v>
      </c>
      <c r="E36" s="11">
        <v>0</v>
      </c>
      <c r="F36" s="11">
        <v>5</v>
      </c>
    </row>
    <row r="37" spans="1:6" x14ac:dyDescent="0.25">
      <c r="A37" s="23"/>
      <c r="B37" s="23" t="s">
        <v>21</v>
      </c>
      <c r="C37" s="11">
        <v>23</v>
      </c>
      <c r="D37" s="11">
        <v>8</v>
      </c>
      <c r="E37" s="11">
        <v>0</v>
      </c>
      <c r="F37" s="11">
        <v>31</v>
      </c>
    </row>
    <row r="38" spans="1:6" x14ac:dyDescent="0.25">
      <c r="A38" s="24" t="s">
        <v>45</v>
      </c>
      <c r="B38" s="24" t="s">
        <v>217</v>
      </c>
      <c r="C38" s="14">
        <v>260</v>
      </c>
      <c r="D38" s="14">
        <v>157</v>
      </c>
      <c r="E38" s="14">
        <v>0</v>
      </c>
      <c r="F38" s="14">
        <v>417</v>
      </c>
    </row>
    <row r="39" spans="1:6" x14ac:dyDescent="0.25">
      <c r="A39" s="23" t="s">
        <v>46</v>
      </c>
      <c r="B39" s="23" t="s">
        <v>15</v>
      </c>
      <c r="C39" s="11">
        <v>644</v>
      </c>
      <c r="D39" s="11">
        <v>208</v>
      </c>
      <c r="E39" s="11">
        <v>1</v>
      </c>
      <c r="F39" s="11">
        <v>853</v>
      </c>
    </row>
    <row r="40" spans="1:6" x14ac:dyDescent="0.25">
      <c r="A40" s="23"/>
      <c r="B40" s="23" t="s">
        <v>28</v>
      </c>
      <c r="C40" s="11">
        <v>6</v>
      </c>
      <c r="D40" s="11">
        <v>9</v>
      </c>
      <c r="E40" s="11">
        <v>0</v>
      </c>
      <c r="F40" s="11">
        <v>15</v>
      </c>
    </row>
    <row r="41" spans="1:6" x14ac:dyDescent="0.25">
      <c r="A41" s="23"/>
      <c r="B41" s="23" t="s">
        <v>21</v>
      </c>
      <c r="C41" s="11">
        <v>66</v>
      </c>
      <c r="D41" s="11">
        <v>16</v>
      </c>
      <c r="E41" s="11">
        <v>0</v>
      </c>
      <c r="F41" s="11">
        <v>82</v>
      </c>
    </row>
    <row r="42" spans="1:6" x14ac:dyDescent="0.25">
      <c r="A42" s="24" t="s">
        <v>47</v>
      </c>
      <c r="B42" s="24" t="s">
        <v>217</v>
      </c>
      <c r="C42" s="14">
        <v>716</v>
      </c>
      <c r="D42" s="14">
        <v>233</v>
      </c>
      <c r="E42" s="14">
        <v>1</v>
      </c>
      <c r="F42" s="14">
        <v>950</v>
      </c>
    </row>
    <row r="43" spans="1:6" x14ac:dyDescent="0.25">
      <c r="A43" s="23" t="s">
        <v>48</v>
      </c>
      <c r="B43" s="23" t="s">
        <v>27</v>
      </c>
      <c r="C43" s="11">
        <v>95</v>
      </c>
      <c r="D43" s="11">
        <v>39</v>
      </c>
      <c r="E43" s="11">
        <v>0</v>
      </c>
      <c r="F43" s="11">
        <v>134</v>
      </c>
    </row>
    <row r="44" spans="1:6" x14ac:dyDescent="0.25">
      <c r="A44" s="23"/>
      <c r="B44" s="23" t="s">
        <v>15</v>
      </c>
      <c r="C44" s="11">
        <v>123</v>
      </c>
      <c r="D44" s="11">
        <v>76</v>
      </c>
      <c r="E44" s="11">
        <v>0</v>
      </c>
      <c r="F44" s="11">
        <v>199</v>
      </c>
    </row>
    <row r="45" spans="1:6" x14ac:dyDescent="0.25">
      <c r="A45" s="23"/>
      <c r="B45" s="23" t="s">
        <v>28</v>
      </c>
      <c r="C45" s="11">
        <v>21</v>
      </c>
      <c r="D45" s="11">
        <v>9</v>
      </c>
      <c r="E45" s="11">
        <v>0</v>
      </c>
      <c r="F45" s="11">
        <v>30</v>
      </c>
    </row>
    <row r="46" spans="1:6" x14ac:dyDescent="0.25">
      <c r="A46" s="23"/>
      <c r="B46" s="23" t="s">
        <v>21</v>
      </c>
      <c r="C46" s="11">
        <v>8</v>
      </c>
      <c r="D46" s="11">
        <v>7</v>
      </c>
      <c r="E46" s="11">
        <v>0</v>
      </c>
      <c r="F46" s="11">
        <v>15</v>
      </c>
    </row>
    <row r="47" spans="1:6" x14ac:dyDescent="0.25">
      <c r="A47" s="24" t="s">
        <v>49</v>
      </c>
      <c r="B47" s="24" t="s">
        <v>217</v>
      </c>
      <c r="C47" s="14">
        <v>247</v>
      </c>
      <c r="D47" s="14">
        <v>131</v>
      </c>
      <c r="E47" s="14">
        <v>0</v>
      </c>
      <c r="F47" s="14">
        <v>378</v>
      </c>
    </row>
    <row r="48" spans="1:6" x14ac:dyDescent="0.25">
      <c r="A48" s="23" t="s">
        <v>50</v>
      </c>
      <c r="B48" s="23" t="s">
        <v>15</v>
      </c>
      <c r="C48" s="11">
        <v>158</v>
      </c>
      <c r="D48" s="11">
        <v>150</v>
      </c>
      <c r="E48" s="11">
        <v>0</v>
      </c>
      <c r="F48" s="11">
        <v>308</v>
      </c>
    </row>
    <row r="49" spans="1:6" x14ac:dyDescent="0.25">
      <c r="A49" s="23"/>
      <c r="B49" s="23" t="s">
        <v>20</v>
      </c>
      <c r="C49" s="11">
        <v>38</v>
      </c>
      <c r="D49" s="11">
        <v>8</v>
      </c>
      <c r="E49" s="11">
        <v>0</v>
      </c>
      <c r="F49" s="11">
        <v>46</v>
      </c>
    </row>
    <row r="50" spans="1:6" x14ac:dyDescent="0.25">
      <c r="A50" s="24" t="s">
        <v>51</v>
      </c>
      <c r="B50" s="24" t="s">
        <v>217</v>
      </c>
      <c r="C50" s="14">
        <v>196</v>
      </c>
      <c r="D50" s="14">
        <v>158</v>
      </c>
      <c r="E50" s="14">
        <v>0</v>
      </c>
      <c r="F50" s="14">
        <v>354</v>
      </c>
    </row>
    <row r="51" spans="1:6" x14ac:dyDescent="0.25">
      <c r="A51" s="23" t="s">
        <v>52</v>
      </c>
      <c r="B51" s="23" t="s">
        <v>15</v>
      </c>
      <c r="C51" s="11">
        <v>159</v>
      </c>
      <c r="D51" s="11">
        <v>106</v>
      </c>
      <c r="E51" s="11">
        <v>0</v>
      </c>
      <c r="F51" s="11">
        <v>265</v>
      </c>
    </row>
    <row r="52" spans="1:6" x14ac:dyDescent="0.25">
      <c r="A52" s="24" t="s">
        <v>53</v>
      </c>
      <c r="B52" s="24" t="s">
        <v>217</v>
      </c>
      <c r="C52" s="14">
        <v>159</v>
      </c>
      <c r="D52" s="14">
        <v>106</v>
      </c>
      <c r="E52" s="14">
        <v>0</v>
      </c>
      <c r="F52" s="14">
        <v>265</v>
      </c>
    </row>
    <row r="53" spans="1:6" x14ac:dyDescent="0.25">
      <c r="A53" s="23" t="s">
        <v>54</v>
      </c>
      <c r="B53" s="23" t="s">
        <v>14</v>
      </c>
      <c r="C53" s="11">
        <v>25</v>
      </c>
      <c r="D53" s="11">
        <v>27</v>
      </c>
      <c r="E53" s="11">
        <v>0</v>
      </c>
      <c r="F53" s="11">
        <v>52</v>
      </c>
    </row>
    <row r="54" spans="1:6" x14ac:dyDescent="0.25">
      <c r="A54" s="23"/>
      <c r="B54" s="23" t="s">
        <v>15</v>
      </c>
      <c r="C54" s="11">
        <v>472</v>
      </c>
      <c r="D54" s="11">
        <v>421</v>
      </c>
      <c r="E54" s="11">
        <v>0</v>
      </c>
      <c r="F54" s="11">
        <v>893</v>
      </c>
    </row>
    <row r="55" spans="1:6" x14ac:dyDescent="0.25">
      <c r="A55" s="23"/>
      <c r="B55" s="23" t="s">
        <v>28</v>
      </c>
      <c r="C55" s="11">
        <v>480</v>
      </c>
      <c r="D55" s="11">
        <v>192</v>
      </c>
      <c r="E55" s="11">
        <v>0</v>
      </c>
      <c r="F55" s="11">
        <v>672</v>
      </c>
    </row>
    <row r="56" spans="1:6" x14ac:dyDescent="0.25">
      <c r="A56" s="23"/>
      <c r="B56" s="23" t="s">
        <v>21</v>
      </c>
      <c r="C56" s="11">
        <v>38</v>
      </c>
      <c r="D56" s="11">
        <v>18</v>
      </c>
      <c r="E56" s="11">
        <v>0</v>
      </c>
      <c r="F56" s="11">
        <v>56</v>
      </c>
    </row>
    <row r="57" spans="1:6" x14ac:dyDescent="0.25">
      <c r="A57" s="24" t="s">
        <v>55</v>
      </c>
      <c r="B57" s="24" t="s">
        <v>217</v>
      </c>
      <c r="C57" s="14">
        <v>1015</v>
      </c>
      <c r="D57" s="14">
        <v>658</v>
      </c>
      <c r="E57" s="14">
        <v>0</v>
      </c>
      <c r="F57" s="14">
        <v>1673</v>
      </c>
    </row>
    <row r="58" spans="1:6" x14ac:dyDescent="0.25">
      <c r="A58" s="23" t="s">
        <v>56</v>
      </c>
      <c r="B58" s="23" t="s">
        <v>34</v>
      </c>
      <c r="C58" s="11">
        <v>160</v>
      </c>
      <c r="D58" s="11">
        <v>61</v>
      </c>
      <c r="E58" s="11">
        <v>0</v>
      </c>
      <c r="F58" s="11">
        <v>221</v>
      </c>
    </row>
    <row r="59" spans="1:6" x14ac:dyDescent="0.25">
      <c r="A59" s="23"/>
      <c r="B59" s="23" t="s">
        <v>15</v>
      </c>
      <c r="C59" s="11">
        <v>2118</v>
      </c>
      <c r="D59" s="11">
        <v>1081</v>
      </c>
      <c r="E59" s="11">
        <v>7</v>
      </c>
      <c r="F59" s="11">
        <v>3206</v>
      </c>
    </row>
    <row r="60" spans="1:6" x14ac:dyDescent="0.25">
      <c r="A60" s="23"/>
      <c r="B60" s="23" t="s">
        <v>31</v>
      </c>
      <c r="C60" s="11">
        <v>541</v>
      </c>
      <c r="D60" s="11">
        <v>199</v>
      </c>
      <c r="E60" s="11">
        <v>3</v>
      </c>
      <c r="F60" s="11">
        <v>743</v>
      </c>
    </row>
    <row r="61" spans="1:6" x14ac:dyDescent="0.25">
      <c r="A61" s="23"/>
      <c r="B61" s="23" t="s">
        <v>57</v>
      </c>
      <c r="C61" s="11">
        <v>1729</v>
      </c>
      <c r="D61" s="11">
        <v>555</v>
      </c>
      <c r="E61" s="11">
        <v>2</v>
      </c>
      <c r="F61" s="11">
        <v>2286</v>
      </c>
    </row>
    <row r="62" spans="1:6" x14ac:dyDescent="0.25">
      <c r="A62" s="23"/>
      <c r="B62" s="23" t="s">
        <v>20</v>
      </c>
      <c r="C62" s="11">
        <v>820</v>
      </c>
      <c r="D62" s="11">
        <v>179</v>
      </c>
      <c r="E62" s="11">
        <v>2</v>
      </c>
      <c r="F62" s="11">
        <v>1001</v>
      </c>
    </row>
    <row r="63" spans="1:6" x14ac:dyDescent="0.25">
      <c r="A63" s="23"/>
      <c r="B63" s="23" t="s">
        <v>21</v>
      </c>
      <c r="C63" s="11">
        <v>189</v>
      </c>
      <c r="D63" s="11">
        <v>78</v>
      </c>
      <c r="E63" s="11">
        <v>1</v>
      </c>
      <c r="F63" s="11">
        <v>268</v>
      </c>
    </row>
    <row r="64" spans="1:6" x14ac:dyDescent="0.25">
      <c r="A64" s="24" t="s">
        <v>58</v>
      </c>
      <c r="B64" s="24" t="s">
        <v>217</v>
      </c>
      <c r="C64" s="14">
        <v>5557</v>
      </c>
      <c r="D64" s="14">
        <v>2153</v>
      </c>
      <c r="E64" s="14">
        <v>15</v>
      </c>
      <c r="F64" s="14">
        <v>7725</v>
      </c>
    </row>
    <row r="65" spans="1:6" x14ac:dyDescent="0.25">
      <c r="A65" s="23" t="s">
        <v>59</v>
      </c>
      <c r="B65" s="23" t="s">
        <v>15</v>
      </c>
      <c r="C65" s="11">
        <v>153</v>
      </c>
      <c r="D65" s="11">
        <v>89</v>
      </c>
      <c r="E65" s="11">
        <v>1</v>
      </c>
      <c r="F65" s="11">
        <v>243</v>
      </c>
    </row>
    <row r="66" spans="1:6" x14ac:dyDescent="0.25">
      <c r="A66" s="23"/>
      <c r="B66" s="23" t="s">
        <v>28</v>
      </c>
      <c r="C66" s="11">
        <v>2</v>
      </c>
      <c r="D66" s="11">
        <v>4</v>
      </c>
      <c r="E66" s="11">
        <v>0</v>
      </c>
      <c r="F66" s="11">
        <v>6</v>
      </c>
    </row>
    <row r="67" spans="1:6" x14ac:dyDescent="0.25">
      <c r="A67" s="23"/>
      <c r="B67" s="23" t="s">
        <v>21</v>
      </c>
      <c r="C67" s="11">
        <v>8</v>
      </c>
      <c r="D67" s="11">
        <v>1</v>
      </c>
      <c r="E67" s="11">
        <v>0</v>
      </c>
      <c r="F67" s="11">
        <v>9</v>
      </c>
    </row>
    <row r="68" spans="1:6" x14ac:dyDescent="0.25">
      <c r="A68" s="24" t="s">
        <v>60</v>
      </c>
      <c r="B68" s="24" t="s">
        <v>217</v>
      </c>
      <c r="C68" s="14">
        <v>163</v>
      </c>
      <c r="D68" s="14">
        <v>94</v>
      </c>
      <c r="E68" s="14">
        <v>1</v>
      </c>
      <c r="F68" s="14">
        <v>258</v>
      </c>
    </row>
    <row r="69" spans="1:6" x14ac:dyDescent="0.25">
      <c r="A69" s="23" t="s">
        <v>61</v>
      </c>
      <c r="B69" s="23" t="s">
        <v>15</v>
      </c>
      <c r="C69" s="11">
        <v>377</v>
      </c>
      <c r="D69" s="11">
        <v>115</v>
      </c>
      <c r="E69" s="11">
        <v>0</v>
      </c>
      <c r="F69" s="11">
        <v>492</v>
      </c>
    </row>
    <row r="70" spans="1:6" x14ac:dyDescent="0.25">
      <c r="A70" s="23"/>
      <c r="B70" s="23" t="s">
        <v>28</v>
      </c>
      <c r="C70" s="11">
        <v>8</v>
      </c>
      <c r="D70" s="11">
        <v>3</v>
      </c>
      <c r="E70" s="11">
        <v>0</v>
      </c>
      <c r="F70" s="11">
        <v>11</v>
      </c>
    </row>
    <row r="71" spans="1:6" x14ac:dyDescent="0.25">
      <c r="A71" s="23"/>
      <c r="B71" s="23" t="s">
        <v>21</v>
      </c>
      <c r="C71" s="11">
        <v>29</v>
      </c>
      <c r="D71" s="11">
        <v>11</v>
      </c>
      <c r="E71" s="11">
        <v>0</v>
      </c>
      <c r="F71" s="11">
        <v>40</v>
      </c>
    </row>
    <row r="72" spans="1:6" x14ac:dyDescent="0.25">
      <c r="A72" s="24" t="s">
        <v>62</v>
      </c>
      <c r="B72" s="24" t="s">
        <v>217</v>
      </c>
      <c r="C72" s="14">
        <v>414</v>
      </c>
      <c r="D72" s="14">
        <v>129</v>
      </c>
      <c r="E72" s="14">
        <v>0</v>
      </c>
      <c r="F72" s="14">
        <v>543</v>
      </c>
    </row>
    <row r="73" spans="1:6" x14ac:dyDescent="0.25">
      <c r="A73" s="23" t="s">
        <v>63</v>
      </c>
      <c r="B73" s="23" t="s">
        <v>27</v>
      </c>
      <c r="C73" s="11">
        <v>62</v>
      </c>
      <c r="D73" s="11">
        <v>20</v>
      </c>
      <c r="E73" s="11">
        <v>0</v>
      </c>
      <c r="F73" s="11">
        <v>82</v>
      </c>
    </row>
    <row r="74" spans="1:6" x14ac:dyDescent="0.25">
      <c r="A74" s="23"/>
      <c r="B74" s="23" t="s">
        <v>15</v>
      </c>
      <c r="C74" s="11">
        <v>318</v>
      </c>
      <c r="D74" s="11">
        <v>171</v>
      </c>
      <c r="E74" s="11">
        <v>0</v>
      </c>
      <c r="F74" s="11">
        <v>489</v>
      </c>
    </row>
    <row r="75" spans="1:6" x14ac:dyDescent="0.25">
      <c r="A75" s="23"/>
      <c r="B75" s="23" t="s">
        <v>28</v>
      </c>
      <c r="C75" s="11">
        <v>4</v>
      </c>
      <c r="D75" s="11">
        <v>4</v>
      </c>
      <c r="E75" s="11">
        <v>0</v>
      </c>
      <c r="F75" s="11">
        <v>8</v>
      </c>
    </row>
    <row r="76" spans="1:6" x14ac:dyDescent="0.25">
      <c r="A76" s="23"/>
      <c r="B76" s="23" t="s">
        <v>21</v>
      </c>
      <c r="C76" s="11">
        <v>10</v>
      </c>
      <c r="D76" s="11">
        <v>3</v>
      </c>
      <c r="E76" s="11">
        <v>0</v>
      </c>
      <c r="F76" s="11">
        <v>13</v>
      </c>
    </row>
    <row r="77" spans="1:6" x14ac:dyDescent="0.25">
      <c r="A77" s="24" t="s">
        <v>64</v>
      </c>
      <c r="B77" s="24" t="s">
        <v>217</v>
      </c>
      <c r="C77" s="14">
        <v>394</v>
      </c>
      <c r="D77" s="14">
        <v>198</v>
      </c>
      <c r="E77" s="14">
        <v>0</v>
      </c>
      <c r="F77" s="14">
        <v>592</v>
      </c>
    </row>
    <row r="78" spans="1:6" x14ac:dyDescent="0.25">
      <c r="A78" s="23" t="s">
        <v>65</v>
      </c>
      <c r="B78" s="23" t="s">
        <v>15</v>
      </c>
      <c r="C78" s="11">
        <v>115</v>
      </c>
      <c r="D78" s="11">
        <v>90</v>
      </c>
      <c r="E78" s="11">
        <v>2</v>
      </c>
      <c r="F78" s="11">
        <v>207</v>
      </c>
    </row>
    <row r="79" spans="1:6" x14ac:dyDescent="0.25">
      <c r="A79" s="23"/>
      <c r="B79" s="23" t="s">
        <v>31</v>
      </c>
      <c r="C79" s="11">
        <v>24</v>
      </c>
      <c r="D79" s="11">
        <v>19</v>
      </c>
      <c r="E79" s="11">
        <v>1</v>
      </c>
      <c r="F79" s="11">
        <v>44</v>
      </c>
    </row>
    <row r="80" spans="1:6" x14ac:dyDescent="0.25">
      <c r="A80" s="23"/>
      <c r="B80" s="23" t="s">
        <v>20</v>
      </c>
      <c r="C80" s="11">
        <v>8</v>
      </c>
      <c r="D80" s="11">
        <v>2</v>
      </c>
      <c r="E80" s="11">
        <v>0</v>
      </c>
      <c r="F80" s="11">
        <v>10</v>
      </c>
    </row>
    <row r="81" spans="1:6" x14ac:dyDescent="0.25">
      <c r="A81" s="23"/>
      <c r="B81" s="23" t="s">
        <v>28</v>
      </c>
      <c r="C81" s="11">
        <v>83</v>
      </c>
      <c r="D81" s="11">
        <v>40</v>
      </c>
      <c r="E81" s="11">
        <v>1</v>
      </c>
      <c r="F81" s="11">
        <v>124</v>
      </c>
    </row>
    <row r="82" spans="1:6" x14ac:dyDescent="0.25">
      <c r="A82" s="23"/>
      <c r="B82" s="23" t="s">
        <v>21</v>
      </c>
      <c r="C82" s="11">
        <v>23</v>
      </c>
      <c r="D82" s="11">
        <v>7</v>
      </c>
      <c r="E82" s="11">
        <v>1</v>
      </c>
      <c r="F82" s="11">
        <v>31</v>
      </c>
    </row>
    <row r="83" spans="1:6" x14ac:dyDescent="0.25">
      <c r="A83" s="24" t="s">
        <v>66</v>
      </c>
      <c r="B83" s="24" t="s">
        <v>217</v>
      </c>
      <c r="C83" s="14">
        <v>253</v>
      </c>
      <c r="D83" s="14">
        <v>158</v>
      </c>
      <c r="E83" s="14">
        <v>5</v>
      </c>
      <c r="F83" s="14">
        <v>416</v>
      </c>
    </row>
    <row r="84" spans="1:6" x14ac:dyDescent="0.25">
      <c r="A84" s="23" t="s">
        <v>67</v>
      </c>
      <c r="B84" s="23" t="s">
        <v>27</v>
      </c>
      <c r="C84" s="11">
        <v>84</v>
      </c>
      <c r="D84" s="11">
        <v>34</v>
      </c>
      <c r="E84" s="11">
        <v>0</v>
      </c>
      <c r="F84" s="11">
        <v>118</v>
      </c>
    </row>
    <row r="85" spans="1:6" x14ac:dyDescent="0.25">
      <c r="A85" s="23"/>
      <c r="B85" s="23" t="s">
        <v>15</v>
      </c>
      <c r="C85" s="11">
        <v>110</v>
      </c>
      <c r="D85" s="11">
        <v>85</v>
      </c>
      <c r="E85" s="11">
        <v>0</v>
      </c>
      <c r="F85" s="11">
        <v>195</v>
      </c>
    </row>
    <row r="86" spans="1:6" x14ac:dyDescent="0.25">
      <c r="A86" s="23"/>
      <c r="B86" s="23" t="s">
        <v>28</v>
      </c>
      <c r="C86" s="11">
        <v>20</v>
      </c>
      <c r="D86" s="11">
        <v>9</v>
      </c>
      <c r="E86" s="11">
        <v>0</v>
      </c>
      <c r="F86" s="11">
        <v>29</v>
      </c>
    </row>
    <row r="87" spans="1:6" x14ac:dyDescent="0.25">
      <c r="A87" s="23"/>
      <c r="B87" s="23" t="s">
        <v>21</v>
      </c>
      <c r="C87" s="11">
        <v>10</v>
      </c>
      <c r="D87" s="11">
        <v>3</v>
      </c>
      <c r="E87" s="11">
        <v>0</v>
      </c>
      <c r="F87" s="11">
        <v>13</v>
      </c>
    </row>
    <row r="88" spans="1:6" x14ac:dyDescent="0.25">
      <c r="A88" s="24" t="s">
        <v>68</v>
      </c>
      <c r="B88" s="24" t="s">
        <v>217</v>
      </c>
      <c r="C88" s="14">
        <v>224</v>
      </c>
      <c r="D88" s="14">
        <v>131</v>
      </c>
      <c r="E88" s="14">
        <v>0</v>
      </c>
      <c r="F88" s="14">
        <v>355</v>
      </c>
    </row>
    <row r="89" spans="1:6" x14ac:dyDescent="0.25">
      <c r="A89" s="23" t="s">
        <v>69</v>
      </c>
      <c r="B89" s="23" t="s">
        <v>15</v>
      </c>
      <c r="C89" s="11">
        <v>11</v>
      </c>
      <c r="D89" s="11">
        <v>3</v>
      </c>
      <c r="E89" s="11">
        <v>0</v>
      </c>
      <c r="F89" s="11">
        <v>14</v>
      </c>
    </row>
    <row r="90" spans="1:6" x14ac:dyDescent="0.25">
      <c r="A90" s="24" t="s">
        <v>70</v>
      </c>
      <c r="B90" s="24" t="s">
        <v>217</v>
      </c>
      <c r="C90" s="14">
        <v>11</v>
      </c>
      <c r="D90" s="14">
        <v>3</v>
      </c>
      <c r="E90" s="14">
        <v>0</v>
      </c>
      <c r="F90" s="14">
        <v>14</v>
      </c>
    </row>
    <row r="91" spans="1:6" x14ac:dyDescent="0.25">
      <c r="A91" s="23" t="s">
        <v>71</v>
      </c>
      <c r="B91" s="23" t="s">
        <v>34</v>
      </c>
      <c r="C91" s="11">
        <v>56</v>
      </c>
      <c r="D91" s="11">
        <v>35</v>
      </c>
      <c r="E91" s="11">
        <v>0</v>
      </c>
      <c r="F91" s="11">
        <v>91</v>
      </c>
    </row>
    <row r="92" spans="1:6" x14ac:dyDescent="0.25">
      <c r="A92" s="23"/>
      <c r="B92" s="23" t="s">
        <v>15</v>
      </c>
      <c r="C92" s="11">
        <v>247</v>
      </c>
      <c r="D92" s="11">
        <v>149</v>
      </c>
      <c r="E92" s="11">
        <v>0</v>
      </c>
      <c r="F92" s="11">
        <v>396</v>
      </c>
    </row>
    <row r="93" spans="1:6" x14ac:dyDescent="0.25">
      <c r="A93" s="23"/>
      <c r="B93" s="23" t="s">
        <v>28</v>
      </c>
      <c r="C93" s="11">
        <v>1</v>
      </c>
      <c r="D93" s="11">
        <v>2</v>
      </c>
      <c r="E93" s="11">
        <v>0</v>
      </c>
      <c r="F93" s="11">
        <v>3</v>
      </c>
    </row>
    <row r="94" spans="1:6" x14ac:dyDescent="0.25">
      <c r="A94" s="23"/>
      <c r="B94" s="23" t="s">
        <v>21</v>
      </c>
      <c r="C94" s="11">
        <v>7</v>
      </c>
      <c r="D94" s="11">
        <v>2</v>
      </c>
      <c r="E94" s="11">
        <v>0</v>
      </c>
      <c r="F94" s="11">
        <v>9</v>
      </c>
    </row>
    <row r="95" spans="1:6" x14ac:dyDescent="0.25">
      <c r="A95" s="24" t="s">
        <v>72</v>
      </c>
      <c r="B95" s="24" t="s">
        <v>217</v>
      </c>
      <c r="C95" s="14">
        <v>311</v>
      </c>
      <c r="D95" s="14">
        <v>188</v>
      </c>
      <c r="E95" s="14">
        <v>0</v>
      </c>
      <c r="F95" s="14">
        <v>499</v>
      </c>
    </row>
    <row r="96" spans="1:6" x14ac:dyDescent="0.25">
      <c r="A96" s="23" t="s">
        <v>73</v>
      </c>
      <c r="B96" s="23" t="s">
        <v>15</v>
      </c>
      <c r="C96" s="11">
        <v>163</v>
      </c>
      <c r="D96" s="11">
        <v>144</v>
      </c>
      <c r="E96" s="11">
        <v>1</v>
      </c>
      <c r="F96" s="11">
        <v>308</v>
      </c>
    </row>
    <row r="97" spans="1:6" x14ac:dyDescent="0.25">
      <c r="A97" s="23"/>
      <c r="B97" s="23" t="s">
        <v>28</v>
      </c>
      <c r="C97" s="11">
        <v>27</v>
      </c>
      <c r="D97" s="11">
        <v>34</v>
      </c>
      <c r="E97" s="11">
        <v>0</v>
      </c>
      <c r="F97" s="11">
        <v>61</v>
      </c>
    </row>
    <row r="98" spans="1:6" x14ac:dyDescent="0.25">
      <c r="A98" s="23"/>
      <c r="B98" s="23" t="s">
        <v>21</v>
      </c>
      <c r="C98" s="11">
        <v>479</v>
      </c>
      <c r="D98" s="11">
        <v>195</v>
      </c>
      <c r="E98" s="11">
        <v>1</v>
      </c>
      <c r="F98" s="11">
        <v>675</v>
      </c>
    </row>
    <row r="99" spans="1:6" x14ac:dyDescent="0.25">
      <c r="A99" s="24" t="s">
        <v>74</v>
      </c>
      <c r="B99" s="24" t="s">
        <v>217</v>
      </c>
      <c r="C99" s="14">
        <v>669</v>
      </c>
      <c r="D99" s="14">
        <v>373</v>
      </c>
      <c r="E99" s="14">
        <v>2</v>
      </c>
      <c r="F99" s="14">
        <v>1044</v>
      </c>
    </row>
    <row r="100" spans="1:6" x14ac:dyDescent="0.25">
      <c r="A100" s="23" t="s">
        <v>75</v>
      </c>
      <c r="B100" s="23" t="s">
        <v>15</v>
      </c>
      <c r="C100" s="11">
        <v>65</v>
      </c>
      <c r="D100" s="11">
        <v>57</v>
      </c>
      <c r="E100" s="11">
        <v>0</v>
      </c>
      <c r="F100" s="11">
        <v>122</v>
      </c>
    </row>
    <row r="101" spans="1:6" x14ac:dyDescent="0.25">
      <c r="A101" s="23"/>
      <c r="B101" s="23" t="s">
        <v>28</v>
      </c>
      <c r="C101" s="11">
        <v>4</v>
      </c>
      <c r="D101" s="11">
        <v>7</v>
      </c>
      <c r="E101" s="11">
        <v>0</v>
      </c>
      <c r="F101" s="11">
        <v>11</v>
      </c>
    </row>
    <row r="102" spans="1:6" x14ac:dyDescent="0.25">
      <c r="A102" s="23"/>
      <c r="B102" s="23" t="s">
        <v>21</v>
      </c>
      <c r="C102" s="11">
        <v>35</v>
      </c>
      <c r="D102" s="11">
        <v>28</v>
      </c>
      <c r="E102" s="11">
        <v>0</v>
      </c>
      <c r="F102" s="11">
        <v>63</v>
      </c>
    </row>
    <row r="103" spans="1:6" x14ac:dyDescent="0.25">
      <c r="A103" s="24" t="s">
        <v>76</v>
      </c>
      <c r="B103" s="24" t="s">
        <v>217</v>
      </c>
      <c r="C103" s="14">
        <v>104</v>
      </c>
      <c r="D103" s="14">
        <v>92</v>
      </c>
      <c r="E103" s="14">
        <v>0</v>
      </c>
      <c r="F103" s="14">
        <v>196</v>
      </c>
    </row>
    <row r="104" spans="1:6" x14ac:dyDescent="0.25">
      <c r="A104" s="23" t="s">
        <v>77</v>
      </c>
      <c r="B104" s="23" t="s">
        <v>34</v>
      </c>
      <c r="C104" s="11">
        <v>178</v>
      </c>
      <c r="D104" s="11">
        <v>64</v>
      </c>
      <c r="E104" s="11">
        <v>0</v>
      </c>
      <c r="F104" s="11">
        <v>242</v>
      </c>
    </row>
    <row r="105" spans="1:6" x14ac:dyDescent="0.25">
      <c r="A105" s="23"/>
      <c r="B105" s="23" t="s">
        <v>15</v>
      </c>
      <c r="C105" s="11">
        <v>80</v>
      </c>
      <c r="D105" s="11">
        <v>43</v>
      </c>
      <c r="E105" s="11">
        <v>0</v>
      </c>
      <c r="F105" s="11">
        <v>123</v>
      </c>
    </row>
    <row r="106" spans="1:6" x14ac:dyDescent="0.25">
      <c r="A106" s="23"/>
      <c r="B106" s="23" t="s">
        <v>20</v>
      </c>
      <c r="C106" s="11">
        <v>7</v>
      </c>
      <c r="D106" s="11">
        <v>5</v>
      </c>
      <c r="E106" s="11">
        <v>0</v>
      </c>
      <c r="F106" s="11">
        <v>12</v>
      </c>
    </row>
    <row r="107" spans="1:6" x14ac:dyDescent="0.25">
      <c r="A107" s="23"/>
      <c r="B107" s="23" t="s">
        <v>28</v>
      </c>
      <c r="C107" s="11">
        <v>50</v>
      </c>
      <c r="D107" s="11">
        <v>16</v>
      </c>
      <c r="E107" s="11">
        <v>0</v>
      </c>
      <c r="F107" s="11">
        <v>66</v>
      </c>
    </row>
    <row r="108" spans="1:6" x14ac:dyDescent="0.25">
      <c r="A108" s="23"/>
      <c r="B108" s="23" t="s">
        <v>21</v>
      </c>
      <c r="C108" s="11">
        <v>22</v>
      </c>
      <c r="D108" s="11">
        <v>4</v>
      </c>
      <c r="E108" s="11">
        <v>0</v>
      </c>
      <c r="F108" s="11">
        <v>26</v>
      </c>
    </row>
    <row r="109" spans="1:6" x14ac:dyDescent="0.25">
      <c r="A109" s="24" t="s">
        <v>78</v>
      </c>
      <c r="B109" s="24" t="s">
        <v>217</v>
      </c>
      <c r="C109" s="14">
        <v>337</v>
      </c>
      <c r="D109" s="14">
        <v>132</v>
      </c>
      <c r="E109" s="14">
        <v>0</v>
      </c>
      <c r="F109" s="14">
        <v>469</v>
      </c>
    </row>
    <row r="110" spans="1:6" x14ac:dyDescent="0.25">
      <c r="A110" s="23" t="s">
        <v>79</v>
      </c>
      <c r="B110" s="23" t="s">
        <v>15</v>
      </c>
      <c r="C110" s="11">
        <v>212</v>
      </c>
      <c r="D110" s="11">
        <v>148</v>
      </c>
      <c r="E110" s="11">
        <v>0</v>
      </c>
      <c r="F110" s="11">
        <v>360</v>
      </c>
    </row>
    <row r="111" spans="1:6" x14ac:dyDescent="0.25">
      <c r="A111" s="23"/>
      <c r="B111" s="23" t="s">
        <v>21</v>
      </c>
      <c r="C111" s="11">
        <v>49</v>
      </c>
      <c r="D111" s="11">
        <v>23</v>
      </c>
      <c r="E111" s="11">
        <v>0</v>
      </c>
      <c r="F111" s="11">
        <v>72</v>
      </c>
    </row>
    <row r="112" spans="1:6" x14ac:dyDescent="0.25">
      <c r="A112" s="24" t="s">
        <v>80</v>
      </c>
      <c r="B112" s="24" t="s">
        <v>217</v>
      </c>
      <c r="C112" s="14">
        <v>261</v>
      </c>
      <c r="D112" s="14">
        <v>171</v>
      </c>
      <c r="E112" s="14">
        <v>0</v>
      </c>
      <c r="F112" s="14">
        <v>432</v>
      </c>
    </row>
    <row r="113" spans="1:6" x14ac:dyDescent="0.25">
      <c r="A113" s="23" t="s">
        <v>81</v>
      </c>
      <c r="B113" s="23" t="s">
        <v>34</v>
      </c>
      <c r="C113" s="11">
        <v>4281</v>
      </c>
      <c r="D113" s="11">
        <v>1366</v>
      </c>
      <c r="E113" s="11">
        <v>3</v>
      </c>
      <c r="F113" s="11">
        <v>5650</v>
      </c>
    </row>
    <row r="114" spans="1:6" x14ac:dyDescent="0.25">
      <c r="A114" s="23"/>
      <c r="B114" s="23" t="s">
        <v>15</v>
      </c>
      <c r="C114" s="11">
        <v>975</v>
      </c>
      <c r="D114" s="11">
        <v>337</v>
      </c>
      <c r="E114" s="11">
        <v>1</v>
      </c>
      <c r="F114" s="11">
        <v>1313</v>
      </c>
    </row>
    <row r="115" spans="1:6" x14ac:dyDescent="0.25">
      <c r="A115" s="23"/>
      <c r="B115" s="23" t="s">
        <v>20</v>
      </c>
      <c r="C115" s="11">
        <v>102</v>
      </c>
      <c r="D115" s="11">
        <v>61</v>
      </c>
      <c r="E115" s="11">
        <v>1</v>
      </c>
      <c r="F115" s="11">
        <v>164</v>
      </c>
    </row>
    <row r="116" spans="1:6" x14ac:dyDescent="0.25">
      <c r="A116" s="23"/>
      <c r="B116" s="23" t="s">
        <v>28</v>
      </c>
      <c r="C116" s="11">
        <v>852</v>
      </c>
      <c r="D116" s="11">
        <v>228</v>
      </c>
      <c r="E116" s="11">
        <v>4</v>
      </c>
      <c r="F116" s="11">
        <v>1084</v>
      </c>
    </row>
    <row r="117" spans="1:6" x14ac:dyDescent="0.25">
      <c r="A117" s="23"/>
      <c r="B117" s="23" t="s">
        <v>21</v>
      </c>
      <c r="C117" s="11">
        <v>318</v>
      </c>
      <c r="D117" s="11">
        <v>69</v>
      </c>
      <c r="E117" s="11">
        <v>3</v>
      </c>
      <c r="F117" s="11">
        <v>390</v>
      </c>
    </row>
    <row r="118" spans="1:6" x14ac:dyDescent="0.25">
      <c r="A118" s="24" t="s">
        <v>82</v>
      </c>
      <c r="B118" s="24" t="s">
        <v>217</v>
      </c>
      <c r="C118" s="14">
        <v>6528</v>
      </c>
      <c r="D118" s="14">
        <v>2061</v>
      </c>
      <c r="E118" s="14">
        <v>12</v>
      </c>
      <c r="F118" s="14">
        <v>8601</v>
      </c>
    </row>
    <row r="119" spans="1:6" x14ac:dyDescent="0.25">
      <c r="A119" s="23" t="s">
        <v>83</v>
      </c>
      <c r="B119" s="23" t="s">
        <v>27</v>
      </c>
      <c r="C119" s="11">
        <v>81</v>
      </c>
      <c r="D119" s="11">
        <v>21</v>
      </c>
      <c r="E119" s="11">
        <v>0</v>
      </c>
      <c r="F119" s="11">
        <v>102</v>
      </c>
    </row>
    <row r="120" spans="1:6" x14ac:dyDescent="0.25">
      <c r="A120" s="23"/>
      <c r="B120" s="23" t="s">
        <v>15</v>
      </c>
      <c r="C120" s="11">
        <v>294</v>
      </c>
      <c r="D120" s="11">
        <v>130</v>
      </c>
      <c r="E120" s="11">
        <v>1</v>
      </c>
      <c r="F120" s="11">
        <v>425</v>
      </c>
    </row>
    <row r="121" spans="1:6" x14ac:dyDescent="0.25">
      <c r="A121" s="23"/>
      <c r="B121" s="23" t="s">
        <v>28</v>
      </c>
      <c r="C121" s="11">
        <v>7</v>
      </c>
      <c r="D121" s="11">
        <v>4</v>
      </c>
      <c r="E121" s="11">
        <v>0</v>
      </c>
      <c r="F121" s="11">
        <v>11</v>
      </c>
    </row>
    <row r="122" spans="1:6" x14ac:dyDescent="0.25">
      <c r="A122" s="24" t="s">
        <v>84</v>
      </c>
      <c r="B122" s="24" t="s">
        <v>217</v>
      </c>
      <c r="C122" s="14">
        <v>382</v>
      </c>
      <c r="D122" s="14">
        <v>155</v>
      </c>
      <c r="E122" s="14">
        <v>1</v>
      </c>
      <c r="F122" s="14">
        <v>538</v>
      </c>
    </row>
    <row r="123" spans="1:6" x14ac:dyDescent="0.25">
      <c r="A123" s="23" t="s">
        <v>85</v>
      </c>
      <c r="B123" s="23" t="s">
        <v>14</v>
      </c>
      <c r="C123" s="11">
        <v>201</v>
      </c>
      <c r="D123" s="11">
        <v>161</v>
      </c>
      <c r="E123" s="11">
        <v>0</v>
      </c>
      <c r="F123" s="11">
        <v>362</v>
      </c>
    </row>
    <row r="124" spans="1:6" x14ac:dyDescent="0.25">
      <c r="A124" s="23"/>
      <c r="B124" s="23" t="s">
        <v>15</v>
      </c>
      <c r="C124" s="11">
        <v>512</v>
      </c>
      <c r="D124" s="11">
        <v>411</v>
      </c>
      <c r="E124" s="11">
        <v>9</v>
      </c>
      <c r="F124" s="11">
        <v>932</v>
      </c>
    </row>
    <row r="125" spans="1:6" x14ac:dyDescent="0.25">
      <c r="A125" s="23"/>
      <c r="B125" s="23" t="s">
        <v>16</v>
      </c>
      <c r="C125" s="11">
        <v>491</v>
      </c>
      <c r="D125" s="11">
        <v>437</v>
      </c>
      <c r="E125" s="11">
        <v>6</v>
      </c>
      <c r="F125" s="11">
        <v>934</v>
      </c>
    </row>
    <row r="126" spans="1:6" x14ac:dyDescent="0.25">
      <c r="A126" s="23"/>
      <c r="B126" s="23" t="s">
        <v>17</v>
      </c>
      <c r="C126" s="11">
        <v>243</v>
      </c>
      <c r="D126" s="11">
        <v>130</v>
      </c>
      <c r="E126" s="11">
        <v>0</v>
      </c>
      <c r="F126" s="11">
        <v>373</v>
      </c>
    </row>
    <row r="127" spans="1:6" x14ac:dyDescent="0.25">
      <c r="A127" s="23"/>
      <c r="B127" s="23" t="s">
        <v>20</v>
      </c>
      <c r="C127" s="11">
        <v>102</v>
      </c>
      <c r="D127" s="11">
        <v>69</v>
      </c>
      <c r="E127" s="11">
        <v>1</v>
      </c>
      <c r="F127" s="11">
        <v>172</v>
      </c>
    </row>
    <row r="128" spans="1:6" x14ac:dyDescent="0.25">
      <c r="A128" s="23"/>
      <c r="B128" s="23" t="s">
        <v>21</v>
      </c>
      <c r="C128" s="11">
        <v>208</v>
      </c>
      <c r="D128" s="11">
        <v>126</v>
      </c>
      <c r="E128" s="11">
        <v>3</v>
      </c>
      <c r="F128" s="11">
        <v>337</v>
      </c>
    </row>
    <row r="129" spans="1:6" x14ac:dyDescent="0.25">
      <c r="A129" s="24" t="s">
        <v>86</v>
      </c>
      <c r="B129" s="24" t="s">
        <v>217</v>
      </c>
      <c r="C129" s="14">
        <v>1757</v>
      </c>
      <c r="D129" s="14">
        <v>1334</v>
      </c>
      <c r="E129" s="14">
        <v>19</v>
      </c>
      <c r="F129" s="14">
        <v>3110</v>
      </c>
    </row>
    <row r="130" spans="1:6" x14ac:dyDescent="0.25">
      <c r="A130" s="23" t="s">
        <v>12</v>
      </c>
      <c r="B130" s="23" t="s">
        <v>14</v>
      </c>
      <c r="C130" s="11">
        <v>4927</v>
      </c>
      <c r="D130" s="11">
        <v>979</v>
      </c>
      <c r="E130" s="11">
        <v>7</v>
      </c>
      <c r="F130" s="11">
        <v>5913</v>
      </c>
    </row>
    <row r="131" spans="1:6" x14ac:dyDescent="0.25">
      <c r="A131" s="23"/>
      <c r="B131" s="23" t="s">
        <v>15</v>
      </c>
      <c r="C131" s="11">
        <v>10630</v>
      </c>
      <c r="D131" s="11">
        <v>2027</v>
      </c>
      <c r="E131" s="11">
        <v>12</v>
      </c>
      <c r="F131" s="11">
        <v>12669</v>
      </c>
    </row>
    <row r="132" spans="1:6" x14ac:dyDescent="0.25">
      <c r="A132" s="23"/>
      <c r="B132" s="23" t="s">
        <v>16</v>
      </c>
      <c r="C132" s="11">
        <v>23426</v>
      </c>
      <c r="D132" s="11">
        <v>3241</v>
      </c>
      <c r="E132" s="11">
        <v>81</v>
      </c>
      <c r="F132" s="11">
        <v>26748</v>
      </c>
    </row>
    <row r="133" spans="1:6" x14ac:dyDescent="0.25">
      <c r="A133" s="23"/>
      <c r="B133" s="23" t="s">
        <v>17</v>
      </c>
      <c r="C133" s="11">
        <v>2678</v>
      </c>
      <c r="D133" s="11">
        <v>415</v>
      </c>
      <c r="E133" s="11">
        <v>8</v>
      </c>
      <c r="F133" s="11">
        <v>3101</v>
      </c>
    </row>
    <row r="134" spans="1:6" x14ac:dyDescent="0.25">
      <c r="A134" s="23"/>
      <c r="B134" s="23" t="s">
        <v>18</v>
      </c>
      <c r="C134" s="11">
        <v>9078</v>
      </c>
      <c r="D134" s="11">
        <v>1332</v>
      </c>
      <c r="E134" s="11">
        <v>20</v>
      </c>
      <c r="F134" s="11">
        <v>10430</v>
      </c>
    </row>
    <row r="135" spans="1:6" x14ac:dyDescent="0.25">
      <c r="A135" s="23"/>
      <c r="B135" s="23" t="s">
        <v>20</v>
      </c>
      <c r="C135" s="11">
        <v>2691</v>
      </c>
      <c r="D135" s="11">
        <v>497</v>
      </c>
      <c r="E135" s="11">
        <v>3</v>
      </c>
      <c r="F135" s="11">
        <v>3191</v>
      </c>
    </row>
    <row r="136" spans="1:6" x14ac:dyDescent="0.25">
      <c r="A136" s="23"/>
      <c r="B136" s="23" t="s">
        <v>21</v>
      </c>
      <c r="C136" s="11">
        <v>2371</v>
      </c>
      <c r="D136" s="11">
        <v>375</v>
      </c>
      <c r="E136" s="11">
        <v>5</v>
      </c>
      <c r="F136" s="11">
        <v>2751</v>
      </c>
    </row>
    <row r="137" spans="1:6" x14ac:dyDescent="0.25">
      <c r="A137" s="24" t="s">
        <v>23</v>
      </c>
      <c r="B137" s="24" t="s">
        <v>217</v>
      </c>
      <c r="C137" s="14">
        <v>55801</v>
      </c>
      <c r="D137" s="14">
        <v>8866</v>
      </c>
      <c r="E137" s="14">
        <v>136</v>
      </c>
      <c r="F137" s="14">
        <v>64803</v>
      </c>
    </row>
    <row r="138" spans="1:6" x14ac:dyDescent="0.25">
      <c r="A138" s="23" t="s">
        <v>87</v>
      </c>
      <c r="B138" s="23" t="s">
        <v>15</v>
      </c>
      <c r="C138" s="11">
        <v>1164</v>
      </c>
      <c r="D138" s="11">
        <v>602</v>
      </c>
      <c r="E138" s="11">
        <v>1</v>
      </c>
      <c r="F138" s="11">
        <v>1767</v>
      </c>
    </row>
    <row r="139" spans="1:6" x14ac:dyDescent="0.25">
      <c r="A139" s="23"/>
      <c r="B139" s="23" t="s">
        <v>31</v>
      </c>
      <c r="C139" s="11">
        <v>127</v>
      </c>
      <c r="D139" s="11">
        <v>83</v>
      </c>
      <c r="E139" s="11">
        <v>0</v>
      </c>
      <c r="F139" s="11">
        <v>210</v>
      </c>
    </row>
    <row r="140" spans="1:6" x14ac:dyDescent="0.25">
      <c r="A140" s="23"/>
      <c r="B140" s="23" t="s">
        <v>21</v>
      </c>
      <c r="C140" s="11">
        <v>101</v>
      </c>
      <c r="D140" s="11">
        <v>29</v>
      </c>
      <c r="E140" s="11">
        <v>0</v>
      </c>
      <c r="F140" s="11">
        <v>130</v>
      </c>
    </row>
    <row r="141" spans="1:6" x14ac:dyDescent="0.25">
      <c r="A141" s="24" t="s">
        <v>88</v>
      </c>
      <c r="B141" s="24" t="s">
        <v>217</v>
      </c>
      <c r="C141" s="14">
        <v>1392</v>
      </c>
      <c r="D141" s="14">
        <v>714</v>
      </c>
      <c r="E141" s="14">
        <v>1</v>
      </c>
      <c r="F141" s="14">
        <v>2107</v>
      </c>
    </row>
    <row r="142" spans="1:6" x14ac:dyDescent="0.25">
      <c r="A142" s="23" t="s">
        <v>89</v>
      </c>
      <c r="B142" s="23" t="s">
        <v>34</v>
      </c>
      <c r="C142" s="11">
        <v>292</v>
      </c>
      <c r="D142" s="11">
        <v>86</v>
      </c>
      <c r="E142" s="11">
        <v>1</v>
      </c>
      <c r="F142" s="11">
        <v>379</v>
      </c>
    </row>
    <row r="143" spans="1:6" x14ac:dyDescent="0.25">
      <c r="A143" s="23"/>
      <c r="B143" s="23" t="s">
        <v>15</v>
      </c>
      <c r="C143" s="11">
        <v>1260</v>
      </c>
      <c r="D143" s="11">
        <v>509</v>
      </c>
      <c r="E143" s="11">
        <v>1</v>
      </c>
      <c r="F143" s="11">
        <v>1770</v>
      </c>
    </row>
    <row r="144" spans="1:6" x14ac:dyDescent="0.25">
      <c r="A144" s="23"/>
      <c r="B144" s="23" t="s">
        <v>28</v>
      </c>
      <c r="C144" s="11">
        <v>49</v>
      </c>
      <c r="D144" s="11">
        <v>30</v>
      </c>
      <c r="E144" s="11">
        <v>0</v>
      </c>
      <c r="F144" s="11">
        <v>79</v>
      </c>
    </row>
    <row r="145" spans="1:6" x14ac:dyDescent="0.25">
      <c r="A145" s="23"/>
      <c r="B145" s="23" t="s">
        <v>21</v>
      </c>
      <c r="C145" s="11">
        <v>108</v>
      </c>
      <c r="D145" s="11">
        <v>24</v>
      </c>
      <c r="E145" s="11">
        <v>1</v>
      </c>
      <c r="F145" s="11">
        <v>133</v>
      </c>
    </row>
    <row r="146" spans="1:6" x14ac:dyDescent="0.25">
      <c r="A146" s="24" t="s">
        <v>90</v>
      </c>
      <c r="B146" s="24" t="s">
        <v>217</v>
      </c>
      <c r="C146" s="14">
        <v>1709</v>
      </c>
      <c r="D146" s="14">
        <v>649</v>
      </c>
      <c r="E146" s="14">
        <v>3</v>
      </c>
      <c r="F146" s="14">
        <v>2361</v>
      </c>
    </row>
    <row r="147" spans="1:6" x14ac:dyDescent="0.25">
      <c r="A147" s="23" t="s">
        <v>91</v>
      </c>
      <c r="B147" s="23" t="s">
        <v>34</v>
      </c>
      <c r="C147" s="11">
        <v>176</v>
      </c>
      <c r="D147" s="11">
        <v>116</v>
      </c>
      <c r="E147" s="11">
        <v>1</v>
      </c>
      <c r="F147" s="11">
        <v>293</v>
      </c>
    </row>
    <row r="148" spans="1:6" x14ac:dyDescent="0.25">
      <c r="A148" s="23"/>
      <c r="B148" s="23" t="s">
        <v>15</v>
      </c>
      <c r="C148" s="11">
        <v>1663</v>
      </c>
      <c r="D148" s="11">
        <v>813</v>
      </c>
      <c r="E148" s="11">
        <v>3</v>
      </c>
      <c r="F148" s="11">
        <v>2479</v>
      </c>
    </row>
    <row r="149" spans="1:6" x14ac:dyDescent="0.25">
      <c r="A149" s="23"/>
      <c r="B149" s="23" t="s">
        <v>20</v>
      </c>
      <c r="C149" s="11">
        <v>739</v>
      </c>
      <c r="D149" s="11">
        <v>151</v>
      </c>
      <c r="E149" s="11">
        <v>0</v>
      </c>
      <c r="F149" s="11">
        <v>890</v>
      </c>
    </row>
    <row r="150" spans="1:6" x14ac:dyDescent="0.25">
      <c r="A150" s="23"/>
      <c r="B150" s="23" t="s">
        <v>21</v>
      </c>
      <c r="C150" s="11">
        <v>453</v>
      </c>
      <c r="D150" s="11">
        <v>107</v>
      </c>
      <c r="E150" s="11">
        <v>0</v>
      </c>
      <c r="F150" s="11">
        <v>560</v>
      </c>
    </row>
    <row r="151" spans="1:6" x14ac:dyDescent="0.25">
      <c r="A151" s="24" t="s">
        <v>92</v>
      </c>
      <c r="B151" s="24" t="s">
        <v>217</v>
      </c>
      <c r="C151" s="14">
        <v>3031</v>
      </c>
      <c r="D151" s="14">
        <v>1187</v>
      </c>
      <c r="E151" s="14">
        <v>4</v>
      </c>
      <c r="F151" s="14">
        <v>4222</v>
      </c>
    </row>
    <row r="152" spans="1:6" x14ac:dyDescent="0.25">
      <c r="A152" s="23" t="s">
        <v>93</v>
      </c>
      <c r="B152" s="23" t="s">
        <v>34</v>
      </c>
      <c r="C152" s="11">
        <v>346</v>
      </c>
      <c r="D152" s="11">
        <v>155</v>
      </c>
      <c r="E152" s="11">
        <v>1</v>
      </c>
      <c r="F152" s="11">
        <v>502</v>
      </c>
    </row>
    <row r="153" spans="1:6" x14ac:dyDescent="0.25">
      <c r="A153" s="23"/>
      <c r="B153" s="23" t="s">
        <v>15</v>
      </c>
      <c r="C153" s="11">
        <v>96</v>
      </c>
      <c r="D153" s="11">
        <v>53</v>
      </c>
      <c r="E153" s="11">
        <v>0</v>
      </c>
      <c r="F153" s="11">
        <v>149</v>
      </c>
    </row>
    <row r="154" spans="1:6" x14ac:dyDescent="0.25">
      <c r="A154" s="23"/>
      <c r="B154" s="23" t="s">
        <v>20</v>
      </c>
      <c r="C154" s="11">
        <v>7</v>
      </c>
      <c r="D154" s="11">
        <v>2</v>
      </c>
      <c r="E154" s="11">
        <v>0</v>
      </c>
      <c r="F154" s="11">
        <v>9</v>
      </c>
    </row>
    <row r="155" spans="1:6" x14ac:dyDescent="0.25">
      <c r="A155" s="23"/>
      <c r="B155" s="23" t="s">
        <v>28</v>
      </c>
      <c r="C155" s="11">
        <v>33</v>
      </c>
      <c r="D155" s="11">
        <v>9</v>
      </c>
      <c r="E155" s="11">
        <v>0</v>
      </c>
      <c r="F155" s="11">
        <v>42</v>
      </c>
    </row>
    <row r="156" spans="1:6" x14ac:dyDescent="0.25">
      <c r="A156" s="23"/>
      <c r="B156" s="23" t="s">
        <v>21</v>
      </c>
      <c r="C156" s="11">
        <v>23</v>
      </c>
      <c r="D156" s="11">
        <v>11</v>
      </c>
      <c r="E156" s="11">
        <v>0</v>
      </c>
      <c r="F156" s="11">
        <v>34</v>
      </c>
    </row>
    <row r="157" spans="1:6" x14ac:dyDescent="0.25">
      <c r="A157" s="24" t="s">
        <v>94</v>
      </c>
      <c r="B157" s="24" t="s">
        <v>217</v>
      </c>
      <c r="C157" s="14">
        <v>505</v>
      </c>
      <c r="D157" s="14">
        <v>230</v>
      </c>
      <c r="E157" s="14">
        <v>1</v>
      </c>
      <c r="F157" s="14">
        <v>736</v>
      </c>
    </row>
    <row r="158" spans="1:6" x14ac:dyDescent="0.25">
      <c r="A158" s="23" t="s">
        <v>95</v>
      </c>
      <c r="B158" s="23" t="s">
        <v>14</v>
      </c>
      <c r="C158" s="11">
        <v>21</v>
      </c>
      <c r="D158" s="11">
        <v>21</v>
      </c>
      <c r="E158" s="11">
        <v>0</v>
      </c>
      <c r="F158" s="11">
        <v>42</v>
      </c>
    </row>
    <row r="159" spans="1:6" x14ac:dyDescent="0.25">
      <c r="A159" s="23"/>
      <c r="B159" s="23" t="s">
        <v>15</v>
      </c>
      <c r="C159" s="11">
        <v>276</v>
      </c>
      <c r="D159" s="11">
        <v>215</v>
      </c>
      <c r="E159" s="11">
        <v>2</v>
      </c>
      <c r="F159" s="11">
        <v>493</v>
      </c>
    </row>
    <row r="160" spans="1:6" x14ac:dyDescent="0.25">
      <c r="A160" s="23"/>
      <c r="B160" s="23" t="s">
        <v>16</v>
      </c>
      <c r="C160" s="11">
        <v>57</v>
      </c>
      <c r="D160" s="11">
        <v>42</v>
      </c>
      <c r="E160" s="11">
        <v>2</v>
      </c>
      <c r="F160" s="11">
        <v>101</v>
      </c>
    </row>
    <row r="161" spans="1:6" x14ac:dyDescent="0.25">
      <c r="A161" s="23"/>
      <c r="B161" s="23" t="s">
        <v>20</v>
      </c>
      <c r="C161" s="11">
        <v>210</v>
      </c>
      <c r="D161" s="11">
        <v>93</v>
      </c>
      <c r="E161" s="11">
        <v>1</v>
      </c>
      <c r="F161" s="11">
        <v>304</v>
      </c>
    </row>
    <row r="162" spans="1:6" x14ac:dyDescent="0.25">
      <c r="A162" s="23"/>
      <c r="B162" s="23" t="s">
        <v>28</v>
      </c>
      <c r="C162" s="11">
        <v>528</v>
      </c>
      <c r="D162" s="11">
        <v>371</v>
      </c>
      <c r="E162" s="11">
        <v>4</v>
      </c>
      <c r="F162" s="11">
        <v>903</v>
      </c>
    </row>
    <row r="163" spans="1:6" x14ac:dyDescent="0.25">
      <c r="A163" s="23"/>
      <c r="B163" s="23" t="s">
        <v>21</v>
      </c>
      <c r="C163" s="11">
        <v>50</v>
      </c>
      <c r="D163" s="11">
        <v>27</v>
      </c>
      <c r="E163" s="11">
        <v>0</v>
      </c>
      <c r="F163" s="11">
        <v>77</v>
      </c>
    </row>
    <row r="164" spans="1:6" x14ac:dyDescent="0.25">
      <c r="A164" s="24" t="s">
        <v>96</v>
      </c>
      <c r="B164" s="24" t="s">
        <v>217</v>
      </c>
      <c r="C164" s="14">
        <v>1142</v>
      </c>
      <c r="D164" s="14">
        <v>769</v>
      </c>
      <c r="E164" s="14">
        <v>9</v>
      </c>
      <c r="F164" s="14">
        <v>1920</v>
      </c>
    </row>
    <row r="165" spans="1:6" x14ac:dyDescent="0.25">
      <c r="A165" s="23" t="s">
        <v>97</v>
      </c>
      <c r="B165" s="23" t="s">
        <v>34</v>
      </c>
      <c r="C165" s="11">
        <v>82</v>
      </c>
      <c r="D165" s="11">
        <v>10</v>
      </c>
      <c r="E165" s="11">
        <v>0</v>
      </c>
      <c r="F165" s="11">
        <v>92</v>
      </c>
    </row>
    <row r="166" spans="1:6" x14ac:dyDescent="0.25">
      <c r="A166" s="23"/>
      <c r="B166" s="23" t="s">
        <v>15</v>
      </c>
      <c r="C166" s="11">
        <v>119</v>
      </c>
      <c r="D166" s="11">
        <v>60</v>
      </c>
      <c r="E166" s="11">
        <v>0</v>
      </c>
      <c r="F166" s="11">
        <v>179</v>
      </c>
    </row>
    <row r="167" spans="1:6" x14ac:dyDescent="0.25">
      <c r="A167" s="23"/>
      <c r="B167" s="23" t="s">
        <v>31</v>
      </c>
      <c r="C167" s="11">
        <v>18</v>
      </c>
      <c r="D167" s="11">
        <v>11</v>
      </c>
      <c r="E167" s="11">
        <v>0</v>
      </c>
      <c r="F167" s="11">
        <v>29</v>
      </c>
    </row>
    <row r="168" spans="1:6" x14ac:dyDescent="0.25">
      <c r="A168" s="23"/>
      <c r="B168" s="23" t="s">
        <v>20</v>
      </c>
      <c r="C168" s="11">
        <v>3</v>
      </c>
      <c r="D168" s="11">
        <v>3</v>
      </c>
      <c r="E168" s="11">
        <v>0</v>
      </c>
      <c r="F168" s="11">
        <v>6</v>
      </c>
    </row>
    <row r="169" spans="1:6" x14ac:dyDescent="0.25">
      <c r="A169" s="23"/>
      <c r="B169" s="23" t="s">
        <v>21</v>
      </c>
      <c r="C169" s="11">
        <v>16</v>
      </c>
      <c r="D169" s="11">
        <v>2</v>
      </c>
      <c r="E169" s="11">
        <v>0</v>
      </c>
      <c r="F169" s="11">
        <v>18</v>
      </c>
    </row>
    <row r="170" spans="1:6" x14ac:dyDescent="0.25">
      <c r="A170" s="24" t="s">
        <v>98</v>
      </c>
      <c r="B170" s="24" t="s">
        <v>217</v>
      </c>
      <c r="C170" s="14">
        <v>238</v>
      </c>
      <c r="D170" s="14">
        <v>86</v>
      </c>
      <c r="E170" s="14">
        <v>0</v>
      </c>
      <c r="F170" s="14">
        <v>324</v>
      </c>
    </row>
    <row r="171" spans="1:6" x14ac:dyDescent="0.25">
      <c r="A171" s="23" t="s">
        <v>99</v>
      </c>
      <c r="B171" s="23" t="s">
        <v>15</v>
      </c>
      <c r="C171" s="11">
        <v>600</v>
      </c>
      <c r="D171" s="11">
        <v>325</v>
      </c>
      <c r="E171" s="11">
        <v>0</v>
      </c>
      <c r="F171" s="11">
        <v>925</v>
      </c>
    </row>
    <row r="172" spans="1:6" x14ac:dyDescent="0.25">
      <c r="A172" s="23"/>
      <c r="B172" s="23" t="s">
        <v>21</v>
      </c>
      <c r="C172" s="11">
        <v>139</v>
      </c>
      <c r="D172" s="11">
        <v>42</v>
      </c>
      <c r="E172" s="11">
        <v>2</v>
      </c>
      <c r="F172" s="11">
        <v>183</v>
      </c>
    </row>
    <row r="173" spans="1:6" x14ac:dyDescent="0.25">
      <c r="A173" s="24" t="s">
        <v>100</v>
      </c>
      <c r="B173" s="24" t="s">
        <v>217</v>
      </c>
      <c r="C173" s="14">
        <v>739</v>
      </c>
      <c r="D173" s="14">
        <v>367</v>
      </c>
      <c r="E173" s="14">
        <v>2</v>
      </c>
      <c r="F173" s="14">
        <v>1108</v>
      </c>
    </row>
    <row r="174" spans="1:6" x14ac:dyDescent="0.25">
      <c r="A174" s="23" t="s">
        <v>101</v>
      </c>
      <c r="B174" s="23" t="s">
        <v>34</v>
      </c>
      <c r="C174" s="11">
        <v>58</v>
      </c>
      <c r="D174" s="11">
        <v>23</v>
      </c>
      <c r="E174" s="11">
        <v>0</v>
      </c>
      <c r="F174" s="11">
        <v>81</v>
      </c>
    </row>
    <row r="175" spans="1:6" x14ac:dyDescent="0.25">
      <c r="A175" s="23"/>
      <c r="B175" s="23" t="s">
        <v>15</v>
      </c>
      <c r="C175" s="11">
        <v>140</v>
      </c>
      <c r="D175" s="11">
        <v>95</v>
      </c>
      <c r="E175" s="11">
        <v>1</v>
      </c>
      <c r="F175" s="11">
        <v>236</v>
      </c>
    </row>
    <row r="176" spans="1:6" x14ac:dyDescent="0.25">
      <c r="A176" s="24" t="s">
        <v>102</v>
      </c>
      <c r="B176" s="24" t="s">
        <v>217</v>
      </c>
      <c r="C176" s="14">
        <v>198</v>
      </c>
      <c r="D176" s="14">
        <v>118</v>
      </c>
      <c r="E176" s="14">
        <v>1</v>
      </c>
      <c r="F176" s="14">
        <v>317</v>
      </c>
    </row>
    <row r="177" spans="1:6" x14ac:dyDescent="0.25">
      <c r="A177" s="23" t="s">
        <v>103</v>
      </c>
      <c r="B177" s="23" t="s">
        <v>14</v>
      </c>
      <c r="C177" s="11">
        <v>10</v>
      </c>
      <c r="D177" s="11">
        <v>22</v>
      </c>
      <c r="E177" s="11">
        <v>1</v>
      </c>
      <c r="F177" s="11">
        <v>33</v>
      </c>
    </row>
    <row r="178" spans="1:6" x14ac:dyDescent="0.25">
      <c r="A178" s="23"/>
      <c r="B178" s="23" t="s">
        <v>15</v>
      </c>
      <c r="C178" s="11">
        <v>95</v>
      </c>
      <c r="D178" s="11">
        <v>83</v>
      </c>
      <c r="E178" s="11">
        <v>0</v>
      </c>
      <c r="F178" s="11">
        <v>178</v>
      </c>
    </row>
    <row r="179" spans="1:6" x14ac:dyDescent="0.25">
      <c r="A179" s="23"/>
      <c r="B179" s="23" t="s">
        <v>28</v>
      </c>
      <c r="C179" s="11">
        <v>24</v>
      </c>
      <c r="D179" s="11">
        <v>15</v>
      </c>
      <c r="E179" s="11">
        <v>0</v>
      </c>
      <c r="F179" s="11">
        <v>39</v>
      </c>
    </row>
    <row r="180" spans="1:6" x14ac:dyDescent="0.25">
      <c r="A180" s="24" t="s">
        <v>104</v>
      </c>
      <c r="B180" s="24" t="s">
        <v>217</v>
      </c>
      <c r="C180" s="14">
        <v>129</v>
      </c>
      <c r="D180" s="14">
        <v>120</v>
      </c>
      <c r="E180" s="14">
        <v>1</v>
      </c>
      <c r="F180" s="14">
        <v>250</v>
      </c>
    </row>
    <row r="181" spans="1:6" x14ac:dyDescent="0.25">
      <c r="A181" s="23" t="s">
        <v>105</v>
      </c>
      <c r="B181" s="23" t="s">
        <v>27</v>
      </c>
      <c r="C181" s="11">
        <v>478</v>
      </c>
      <c r="D181" s="11">
        <v>218</v>
      </c>
      <c r="E181" s="11">
        <v>1</v>
      </c>
      <c r="F181" s="11">
        <v>697</v>
      </c>
    </row>
    <row r="182" spans="1:6" x14ac:dyDescent="0.25">
      <c r="A182" s="23"/>
      <c r="B182" s="23" t="s">
        <v>15</v>
      </c>
      <c r="C182" s="11">
        <v>263</v>
      </c>
      <c r="D182" s="11">
        <v>142</v>
      </c>
      <c r="E182" s="11">
        <v>0</v>
      </c>
      <c r="F182" s="11">
        <v>405</v>
      </c>
    </row>
    <row r="183" spans="1:6" x14ac:dyDescent="0.25">
      <c r="A183" s="23"/>
      <c r="B183" s="23" t="s">
        <v>28</v>
      </c>
      <c r="C183" s="11">
        <v>29</v>
      </c>
      <c r="D183" s="11">
        <v>27</v>
      </c>
      <c r="E183" s="11">
        <v>0</v>
      </c>
      <c r="F183" s="11">
        <v>56</v>
      </c>
    </row>
    <row r="184" spans="1:6" x14ac:dyDescent="0.25">
      <c r="A184" s="23"/>
      <c r="B184" s="23" t="s">
        <v>21</v>
      </c>
      <c r="C184" s="11">
        <v>16</v>
      </c>
      <c r="D184" s="11">
        <v>12</v>
      </c>
      <c r="E184" s="11">
        <v>0</v>
      </c>
      <c r="F184" s="11">
        <v>28</v>
      </c>
    </row>
    <row r="185" spans="1:6" x14ac:dyDescent="0.25">
      <c r="A185" s="24" t="s">
        <v>106</v>
      </c>
      <c r="B185" s="24" t="s">
        <v>217</v>
      </c>
      <c r="C185" s="14">
        <v>786</v>
      </c>
      <c r="D185" s="14">
        <v>399</v>
      </c>
      <c r="E185" s="14">
        <v>1</v>
      </c>
      <c r="F185" s="14">
        <v>1186</v>
      </c>
    </row>
    <row r="186" spans="1:6" x14ac:dyDescent="0.25">
      <c r="A186" s="23" t="s">
        <v>107</v>
      </c>
      <c r="B186" s="23" t="s">
        <v>14</v>
      </c>
      <c r="C186" s="11">
        <v>8</v>
      </c>
      <c r="D186" s="11">
        <v>16</v>
      </c>
      <c r="E186" s="11">
        <v>0</v>
      </c>
      <c r="F186" s="11">
        <v>24</v>
      </c>
    </row>
    <row r="187" spans="1:6" x14ac:dyDescent="0.25">
      <c r="A187" s="23"/>
      <c r="B187" s="23" t="s">
        <v>15</v>
      </c>
      <c r="C187" s="11">
        <v>236</v>
      </c>
      <c r="D187" s="11">
        <v>279</v>
      </c>
      <c r="E187" s="11">
        <v>1</v>
      </c>
      <c r="F187" s="11">
        <v>516</v>
      </c>
    </row>
    <row r="188" spans="1:6" x14ac:dyDescent="0.25">
      <c r="A188" s="23"/>
      <c r="B188" s="23" t="s">
        <v>16</v>
      </c>
      <c r="C188" s="11">
        <v>16</v>
      </c>
      <c r="D188" s="11">
        <v>17</v>
      </c>
      <c r="E188" s="11">
        <v>0</v>
      </c>
      <c r="F188" s="11">
        <v>33</v>
      </c>
    </row>
    <row r="189" spans="1:6" x14ac:dyDescent="0.25">
      <c r="A189" s="23"/>
      <c r="B189" s="23" t="s">
        <v>20</v>
      </c>
      <c r="C189" s="11">
        <v>53</v>
      </c>
      <c r="D189" s="11">
        <v>26</v>
      </c>
      <c r="E189" s="11">
        <v>0</v>
      </c>
      <c r="F189" s="11">
        <v>79</v>
      </c>
    </row>
    <row r="190" spans="1:6" x14ac:dyDescent="0.25">
      <c r="A190" s="23"/>
      <c r="B190" s="23" t="s">
        <v>28</v>
      </c>
      <c r="C190" s="11">
        <v>118</v>
      </c>
      <c r="D190" s="11">
        <v>87</v>
      </c>
      <c r="E190" s="11">
        <v>1</v>
      </c>
      <c r="F190" s="11">
        <v>206</v>
      </c>
    </row>
    <row r="191" spans="1:6" x14ac:dyDescent="0.25">
      <c r="A191" s="23"/>
      <c r="B191" s="23" t="s">
        <v>21</v>
      </c>
      <c r="C191" s="11">
        <v>21</v>
      </c>
      <c r="D191" s="11">
        <v>27</v>
      </c>
      <c r="E191" s="11">
        <v>0</v>
      </c>
      <c r="F191" s="11">
        <v>48</v>
      </c>
    </row>
    <row r="192" spans="1:6" x14ac:dyDescent="0.25">
      <c r="A192" s="24" t="s">
        <v>108</v>
      </c>
      <c r="B192" s="24" t="s">
        <v>217</v>
      </c>
      <c r="C192" s="14">
        <v>452</v>
      </c>
      <c r="D192" s="14">
        <v>452</v>
      </c>
      <c r="E192" s="14">
        <v>2</v>
      </c>
      <c r="F192" s="14">
        <v>906</v>
      </c>
    </row>
    <row r="193" spans="1:6" x14ac:dyDescent="0.25">
      <c r="A193" s="23" t="s">
        <v>109</v>
      </c>
      <c r="B193" s="23" t="s">
        <v>15</v>
      </c>
      <c r="C193" s="11">
        <v>576</v>
      </c>
      <c r="D193" s="11">
        <v>295</v>
      </c>
      <c r="E193" s="11">
        <v>0</v>
      </c>
      <c r="F193" s="11">
        <v>871</v>
      </c>
    </row>
    <row r="194" spans="1:6" x14ac:dyDescent="0.25">
      <c r="A194" s="23"/>
      <c r="B194" s="23" t="s">
        <v>28</v>
      </c>
      <c r="C194" s="11">
        <v>15</v>
      </c>
      <c r="D194" s="11">
        <v>20</v>
      </c>
      <c r="E194" s="11">
        <v>0</v>
      </c>
      <c r="F194" s="11">
        <v>35</v>
      </c>
    </row>
    <row r="195" spans="1:6" x14ac:dyDescent="0.25">
      <c r="A195" s="23"/>
      <c r="B195" s="23" t="s">
        <v>21</v>
      </c>
      <c r="C195" s="11">
        <v>192</v>
      </c>
      <c r="D195" s="11">
        <v>63</v>
      </c>
      <c r="E195" s="11">
        <v>1</v>
      </c>
      <c r="F195" s="11">
        <v>256</v>
      </c>
    </row>
    <row r="196" spans="1:6" x14ac:dyDescent="0.25">
      <c r="A196" s="24" t="s">
        <v>110</v>
      </c>
      <c r="B196" s="24" t="s">
        <v>217</v>
      </c>
      <c r="C196" s="14">
        <v>783</v>
      </c>
      <c r="D196" s="14">
        <v>378</v>
      </c>
      <c r="E196" s="14">
        <v>1</v>
      </c>
      <c r="F196" s="14">
        <v>1162</v>
      </c>
    </row>
    <row r="197" spans="1:6" x14ac:dyDescent="0.25">
      <c r="A197" s="23" t="s">
        <v>111</v>
      </c>
      <c r="B197" s="23" t="s">
        <v>27</v>
      </c>
      <c r="C197" s="11">
        <v>215</v>
      </c>
      <c r="D197" s="11">
        <v>196</v>
      </c>
      <c r="E197" s="11">
        <v>0</v>
      </c>
      <c r="F197" s="11">
        <v>411</v>
      </c>
    </row>
    <row r="198" spans="1:6" x14ac:dyDescent="0.25">
      <c r="A198" s="23"/>
      <c r="B198" s="23" t="s">
        <v>15</v>
      </c>
      <c r="C198" s="11">
        <v>177</v>
      </c>
      <c r="D198" s="11">
        <v>208</v>
      </c>
      <c r="E198" s="11">
        <v>0</v>
      </c>
      <c r="F198" s="11">
        <v>385</v>
      </c>
    </row>
    <row r="199" spans="1:6" x14ac:dyDescent="0.25">
      <c r="A199" s="23"/>
      <c r="B199" s="23" t="s">
        <v>28</v>
      </c>
      <c r="C199" s="11">
        <v>24</v>
      </c>
      <c r="D199" s="11">
        <v>35</v>
      </c>
      <c r="E199" s="11">
        <v>2</v>
      </c>
      <c r="F199" s="11">
        <v>61</v>
      </c>
    </row>
    <row r="200" spans="1:6" x14ac:dyDescent="0.25">
      <c r="A200" s="24" t="s">
        <v>112</v>
      </c>
      <c r="B200" s="24" t="s">
        <v>217</v>
      </c>
      <c r="C200" s="14">
        <v>416</v>
      </c>
      <c r="D200" s="14">
        <v>439</v>
      </c>
      <c r="E200" s="14">
        <v>2</v>
      </c>
      <c r="F200" s="14">
        <v>857</v>
      </c>
    </row>
    <row r="201" spans="1:6" x14ac:dyDescent="0.25">
      <c r="A201" s="23" t="s">
        <v>113</v>
      </c>
      <c r="B201" s="23" t="s">
        <v>27</v>
      </c>
      <c r="C201" s="11">
        <v>473</v>
      </c>
      <c r="D201" s="11">
        <v>139</v>
      </c>
      <c r="E201" s="11">
        <v>2</v>
      </c>
      <c r="F201" s="11">
        <v>614</v>
      </c>
    </row>
    <row r="202" spans="1:6" x14ac:dyDescent="0.25">
      <c r="A202" s="23"/>
      <c r="B202" s="23" t="s">
        <v>15</v>
      </c>
      <c r="C202" s="11">
        <v>487</v>
      </c>
      <c r="D202" s="11">
        <v>263</v>
      </c>
      <c r="E202" s="11">
        <v>3</v>
      </c>
      <c r="F202" s="11">
        <v>753</v>
      </c>
    </row>
    <row r="203" spans="1:6" x14ac:dyDescent="0.25">
      <c r="A203" s="23"/>
      <c r="B203" s="23" t="s">
        <v>28</v>
      </c>
      <c r="C203" s="11">
        <v>74</v>
      </c>
      <c r="D203" s="11">
        <v>47</v>
      </c>
      <c r="E203" s="11">
        <v>1</v>
      </c>
      <c r="F203" s="11">
        <v>122</v>
      </c>
    </row>
    <row r="204" spans="1:6" x14ac:dyDescent="0.25">
      <c r="A204" s="23"/>
      <c r="B204" s="23" t="s">
        <v>21</v>
      </c>
      <c r="C204" s="11">
        <v>22</v>
      </c>
      <c r="D204" s="11">
        <v>8</v>
      </c>
      <c r="E204" s="11">
        <v>0</v>
      </c>
      <c r="F204" s="11">
        <v>30</v>
      </c>
    </row>
    <row r="205" spans="1:6" x14ac:dyDescent="0.25">
      <c r="A205" s="24" t="s">
        <v>114</v>
      </c>
      <c r="B205" s="24" t="s">
        <v>217</v>
      </c>
      <c r="C205" s="14">
        <v>1056</v>
      </c>
      <c r="D205" s="14">
        <v>457</v>
      </c>
      <c r="E205" s="14">
        <v>6</v>
      </c>
      <c r="F205" s="14">
        <v>1519</v>
      </c>
    </row>
    <row r="206" spans="1:6" x14ac:dyDescent="0.25">
      <c r="A206" s="23" t="s">
        <v>115</v>
      </c>
      <c r="B206" s="23" t="s">
        <v>27</v>
      </c>
      <c r="C206" s="11">
        <v>91</v>
      </c>
      <c r="D206" s="11">
        <v>39</v>
      </c>
      <c r="E206" s="11">
        <v>0</v>
      </c>
      <c r="F206" s="11">
        <v>130</v>
      </c>
    </row>
    <row r="207" spans="1:6" x14ac:dyDescent="0.25">
      <c r="A207" s="23"/>
      <c r="B207" s="23" t="s">
        <v>15</v>
      </c>
      <c r="C207" s="11">
        <v>63</v>
      </c>
      <c r="D207" s="11">
        <v>44</v>
      </c>
      <c r="E207" s="11">
        <v>1</v>
      </c>
      <c r="F207" s="11">
        <v>108</v>
      </c>
    </row>
    <row r="208" spans="1:6" x14ac:dyDescent="0.25">
      <c r="A208" s="24" t="s">
        <v>116</v>
      </c>
      <c r="B208" s="24" t="s">
        <v>217</v>
      </c>
      <c r="C208" s="14">
        <v>154</v>
      </c>
      <c r="D208" s="14">
        <v>83</v>
      </c>
      <c r="E208" s="14">
        <v>1</v>
      </c>
      <c r="F208" s="14">
        <v>238</v>
      </c>
    </row>
    <row r="209" spans="1:6" x14ac:dyDescent="0.25">
      <c r="A209" s="23" t="s">
        <v>117</v>
      </c>
      <c r="B209" s="23" t="s">
        <v>15</v>
      </c>
      <c r="C209" s="11">
        <v>81</v>
      </c>
      <c r="D209" s="11">
        <v>41</v>
      </c>
      <c r="E209" s="11">
        <v>0</v>
      </c>
      <c r="F209" s="11">
        <v>122</v>
      </c>
    </row>
    <row r="210" spans="1:6" x14ac:dyDescent="0.25">
      <c r="A210" s="24" t="s">
        <v>118</v>
      </c>
      <c r="B210" s="24" t="s">
        <v>217</v>
      </c>
      <c r="C210" s="14">
        <v>81</v>
      </c>
      <c r="D210" s="14">
        <v>41</v>
      </c>
      <c r="E210" s="14">
        <v>0</v>
      </c>
      <c r="F210" s="14">
        <v>122</v>
      </c>
    </row>
    <row r="211" spans="1:6" x14ac:dyDescent="0.25">
      <c r="A211" s="23" t="s">
        <v>119</v>
      </c>
      <c r="B211" s="23" t="s">
        <v>34</v>
      </c>
      <c r="C211" s="11">
        <v>123</v>
      </c>
      <c r="D211" s="11">
        <v>45</v>
      </c>
      <c r="E211" s="11">
        <v>0</v>
      </c>
      <c r="F211" s="11">
        <v>168</v>
      </c>
    </row>
    <row r="212" spans="1:6" x14ac:dyDescent="0.25">
      <c r="A212" s="23"/>
      <c r="B212" s="23" t="s">
        <v>15</v>
      </c>
      <c r="C212" s="11">
        <v>33</v>
      </c>
      <c r="D212" s="11">
        <v>33</v>
      </c>
      <c r="E212" s="11">
        <v>1</v>
      </c>
      <c r="F212" s="11">
        <v>67</v>
      </c>
    </row>
    <row r="213" spans="1:6" x14ac:dyDescent="0.25">
      <c r="A213" s="23"/>
      <c r="B213" s="23" t="s">
        <v>20</v>
      </c>
      <c r="C213" s="11">
        <v>2</v>
      </c>
      <c r="D213" s="11">
        <v>3</v>
      </c>
      <c r="E213" s="11">
        <v>0</v>
      </c>
      <c r="F213" s="11">
        <v>5</v>
      </c>
    </row>
    <row r="214" spans="1:6" x14ac:dyDescent="0.25">
      <c r="A214" s="23"/>
      <c r="B214" s="23" t="s">
        <v>21</v>
      </c>
      <c r="C214" s="11">
        <v>12</v>
      </c>
      <c r="D214" s="11">
        <v>8</v>
      </c>
      <c r="E214" s="11">
        <v>0</v>
      </c>
      <c r="F214" s="11">
        <v>20</v>
      </c>
    </row>
    <row r="215" spans="1:6" x14ac:dyDescent="0.25">
      <c r="A215" s="24" t="s">
        <v>120</v>
      </c>
      <c r="B215" s="24" t="s">
        <v>217</v>
      </c>
      <c r="C215" s="14">
        <v>170</v>
      </c>
      <c r="D215" s="14">
        <v>89</v>
      </c>
      <c r="E215" s="14">
        <v>1</v>
      </c>
      <c r="F215" s="14">
        <v>260</v>
      </c>
    </row>
    <row r="216" spans="1:6" x14ac:dyDescent="0.25">
      <c r="A216" s="23" t="s">
        <v>121</v>
      </c>
      <c r="B216" s="23" t="s">
        <v>15</v>
      </c>
      <c r="C216" s="11">
        <v>638</v>
      </c>
      <c r="D216" s="11">
        <v>250</v>
      </c>
      <c r="E216" s="11">
        <v>0</v>
      </c>
      <c r="F216" s="11">
        <v>888</v>
      </c>
    </row>
    <row r="217" spans="1:6" x14ac:dyDescent="0.25">
      <c r="A217" s="24" t="s">
        <v>122</v>
      </c>
      <c r="B217" s="24" t="s">
        <v>217</v>
      </c>
      <c r="C217" s="14">
        <v>638</v>
      </c>
      <c r="D217" s="14">
        <v>250</v>
      </c>
      <c r="E217" s="14">
        <v>0</v>
      </c>
      <c r="F217" s="14">
        <v>888</v>
      </c>
    </row>
    <row r="218" spans="1:6" x14ac:dyDescent="0.25">
      <c r="A218" s="23" t="s">
        <v>123</v>
      </c>
      <c r="B218" s="23" t="s">
        <v>14</v>
      </c>
      <c r="C218" s="11">
        <v>98</v>
      </c>
      <c r="D218" s="11">
        <v>140</v>
      </c>
      <c r="E218" s="11">
        <v>1</v>
      </c>
      <c r="F218" s="11">
        <v>239</v>
      </c>
    </row>
    <row r="219" spans="1:6" x14ac:dyDescent="0.25">
      <c r="A219" s="23"/>
      <c r="B219" s="23" t="s">
        <v>15</v>
      </c>
      <c r="C219" s="11">
        <v>1185</v>
      </c>
      <c r="D219" s="11">
        <v>934</v>
      </c>
      <c r="E219" s="11">
        <v>10</v>
      </c>
      <c r="F219" s="11">
        <v>2129</v>
      </c>
    </row>
    <row r="220" spans="1:6" x14ac:dyDescent="0.25">
      <c r="A220" s="23"/>
      <c r="B220" s="23" t="s">
        <v>16</v>
      </c>
      <c r="C220" s="11">
        <v>1191</v>
      </c>
      <c r="D220" s="11">
        <v>869</v>
      </c>
      <c r="E220" s="11">
        <v>8</v>
      </c>
      <c r="F220" s="11">
        <v>2068</v>
      </c>
    </row>
    <row r="221" spans="1:6" x14ac:dyDescent="0.25">
      <c r="A221" s="23"/>
      <c r="B221" s="23" t="s">
        <v>17</v>
      </c>
      <c r="C221" s="11">
        <v>344</v>
      </c>
      <c r="D221" s="11">
        <v>264</v>
      </c>
      <c r="E221" s="11">
        <v>4</v>
      </c>
      <c r="F221" s="11">
        <v>612</v>
      </c>
    </row>
    <row r="222" spans="1:6" x14ac:dyDescent="0.25">
      <c r="A222" s="23"/>
      <c r="B222" s="23" t="s">
        <v>20</v>
      </c>
      <c r="C222" s="11">
        <v>182</v>
      </c>
      <c r="D222" s="11">
        <v>152</v>
      </c>
      <c r="E222" s="11">
        <v>0</v>
      </c>
      <c r="F222" s="11">
        <v>334</v>
      </c>
    </row>
    <row r="223" spans="1:6" x14ac:dyDescent="0.25">
      <c r="A223" s="23"/>
      <c r="B223" s="23" t="s">
        <v>21</v>
      </c>
      <c r="C223" s="11">
        <v>552</v>
      </c>
      <c r="D223" s="11">
        <v>502</v>
      </c>
      <c r="E223" s="11">
        <v>5</v>
      </c>
      <c r="F223" s="11">
        <v>1059</v>
      </c>
    </row>
    <row r="224" spans="1:6" x14ac:dyDescent="0.25">
      <c r="A224" s="24" t="s">
        <v>124</v>
      </c>
      <c r="B224" s="24" t="s">
        <v>217</v>
      </c>
      <c r="C224" s="14">
        <v>3552</v>
      </c>
      <c r="D224" s="14">
        <v>2861</v>
      </c>
      <c r="E224" s="14">
        <v>28</v>
      </c>
      <c r="F224" s="14">
        <v>6441</v>
      </c>
    </row>
    <row r="225" spans="1:6" x14ac:dyDescent="0.25">
      <c r="A225" s="23" t="s">
        <v>125</v>
      </c>
      <c r="B225" s="23" t="s">
        <v>15</v>
      </c>
      <c r="C225" s="11">
        <v>104</v>
      </c>
      <c r="D225" s="11">
        <v>55</v>
      </c>
      <c r="E225" s="11">
        <v>0</v>
      </c>
      <c r="F225" s="11">
        <v>159</v>
      </c>
    </row>
    <row r="226" spans="1:6" x14ac:dyDescent="0.25">
      <c r="A226" s="23"/>
      <c r="B226" s="23" t="s">
        <v>16</v>
      </c>
      <c r="C226" s="11">
        <v>23</v>
      </c>
      <c r="D226" s="11">
        <v>18</v>
      </c>
      <c r="E226" s="11">
        <v>1</v>
      </c>
      <c r="F226" s="11">
        <v>42</v>
      </c>
    </row>
    <row r="227" spans="1:6" x14ac:dyDescent="0.25">
      <c r="A227" s="23"/>
      <c r="B227" s="23" t="s">
        <v>28</v>
      </c>
      <c r="C227" s="11">
        <v>270</v>
      </c>
      <c r="D227" s="11">
        <v>158</v>
      </c>
      <c r="E227" s="11">
        <v>2</v>
      </c>
      <c r="F227" s="11">
        <v>430</v>
      </c>
    </row>
    <row r="228" spans="1:6" x14ac:dyDescent="0.25">
      <c r="A228" s="24" t="s">
        <v>126</v>
      </c>
      <c r="B228" s="24" t="s">
        <v>217</v>
      </c>
      <c r="C228" s="14">
        <v>397</v>
      </c>
      <c r="D228" s="14">
        <v>231</v>
      </c>
      <c r="E228" s="14">
        <v>3</v>
      </c>
      <c r="F228" s="14">
        <v>631</v>
      </c>
    </row>
    <row r="229" spans="1:6" x14ac:dyDescent="0.25">
      <c r="A229" s="23" t="s">
        <v>127</v>
      </c>
      <c r="B229" s="23" t="s">
        <v>15</v>
      </c>
      <c r="C229" s="11">
        <v>134</v>
      </c>
      <c r="D229" s="11">
        <v>83</v>
      </c>
      <c r="E229" s="11">
        <v>0</v>
      </c>
      <c r="F229" s="11">
        <v>217</v>
      </c>
    </row>
    <row r="230" spans="1:6" x14ac:dyDescent="0.25">
      <c r="A230" s="23"/>
      <c r="B230" s="23" t="s">
        <v>20</v>
      </c>
      <c r="C230" s="11">
        <v>8</v>
      </c>
      <c r="D230" s="11">
        <v>0</v>
      </c>
      <c r="E230" s="11">
        <v>0</v>
      </c>
      <c r="F230" s="11">
        <v>8</v>
      </c>
    </row>
    <row r="231" spans="1:6" x14ac:dyDescent="0.25">
      <c r="A231" s="23"/>
      <c r="B231" s="23" t="s">
        <v>21</v>
      </c>
      <c r="C231" s="11">
        <v>13</v>
      </c>
      <c r="D231" s="11">
        <v>8</v>
      </c>
      <c r="E231" s="11">
        <v>0</v>
      </c>
      <c r="F231" s="11">
        <v>21</v>
      </c>
    </row>
    <row r="232" spans="1:6" x14ac:dyDescent="0.25">
      <c r="A232" s="24" t="s">
        <v>128</v>
      </c>
      <c r="B232" s="24" t="s">
        <v>217</v>
      </c>
      <c r="C232" s="14">
        <v>155</v>
      </c>
      <c r="D232" s="14">
        <v>91</v>
      </c>
      <c r="E232" s="14">
        <v>0</v>
      </c>
      <c r="F232" s="14">
        <v>246</v>
      </c>
    </row>
    <row r="233" spans="1:6" x14ac:dyDescent="0.25">
      <c r="A233" s="23" t="s">
        <v>129</v>
      </c>
      <c r="B233" s="23" t="s">
        <v>15</v>
      </c>
      <c r="C233" s="11">
        <v>272</v>
      </c>
      <c r="D233" s="11">
        <v>221</v>
      </c>
      <c r="E233" s="11">
        <v>3</v>
      </c>
      <c r="F233" s="11">
        <v>496</v>
      </c>
    </row>
    <row r="234" spans="1:6" x14ac:dyDescent="0.25">
      <c r="A234" s="23"/>
      <c r="B234" s="23" t="s">
        <v>20</v>
      </c>
      <c r="C234" s="11">
        <v>103</v>
      </c>
      <c r="D234" s="11">
        <v>31</v>
      </c>
      <c r="E234" s="11">
        <v>0</v>
      </c>
      <c r="F234" s="11">
        <v>134</v>
      </c>
    </row>
    <row r="235" spans="1:6" x14ac:dyDescent="0.25">
      <c r="A235" s="24" t="s">
        <v>130</v>
      </c>
      <c r="B235" s="24" t="s">
        <v>217</v>
      </c>
      <c r="C235" s="14">
        <v>375</v>
      </c>
      <c r="D235" s="14">
        <v>252</v>
      </c>
      <c r="E235" s="14">
        <v>3</v>
      </c>
      <c r="F235" s="14">
        <v>630</v>
      </c>
    </row>
    <row r="236" spans="1:6" x14ac:dyDescent="0.25">
      <c r="A236" s="23" t="s">
        <v>131</v>
      </c>
      <c r="B236" s="23" t="s">
        <v>14</v>
      </c>
      <c r="C236" s="11">
        <v>15</v>
      </c>
      <c r="D236" s="11">
        <v>23</v>
      </c>
      <c r="E236" s="11">
        <v>0</v>
      </c>
      <c r="F236" s="11">
        <v>38</v>
      </c>
    </row>
    <row r="237" spans="1:6" x14ac:dyDescent="0.25">
      <c r="A237" s="23"/>
      <c r="B237" s="23" t="s">
        <v>15</v>
      </c>
      <c r="C237" s="11">
        <v>354</v>
      </c>
      <c r="D237" s="11">
        <v>268</v>
      </c>
      <c r="E237" s="11">
        <v>2</v>
      </c>
      <c r="F237" s="11">
        <v>624</v>
      </c>
    </row>
    <row r="238" spans="1:6" x14ac:dyDescent="0.25">
      <c r="A238" s="23"/>
      <c r="B238" s="23" t="s">
        <v>28</v>
      </c>
      <c r="C238" s="11">
        <v>329</v>
      </c>
      <c r="D238" s="11">
        <v>184</v>
      </c>
      <c r="E238" s="11">
        <v>1</v>
      </c>
      <c r="F238" s="11">
        <v>514</v>
      </c>
    </row>
    <row r="239" spans="1:6" x14ac:dyDescent="0.25">
      <c r="A239" s="23"/>
      <c r="B239" s="23" t="s">
        <v>21</v>
      </c>
      <c r="C239" s="11">
        <v>36</v>
      </c>
      <c r="D239" s="11">
        <v>17</v>
      </c>
      <c r="E239" s="11">
        <v>0</v>
      </c>
      <c r="F239" s="11">
        <v>53</v>
      </c>
    </row>
    <row r="240" spans="1:6" x14ac:dyDescent="0.25">
      <c r="A240" s="24" t="s">
        <v>132</v>
      </c>
      <c r="B240" s="24" t="s">
        <v>217</v>
      </c>
      <c r="C240" s="14">
        <v>734</v>
      </c>
      <c r="D240" s="14">
        <v>492</v>
      </c>
      <c r="E240" s="14">
        <v>3</v>
      </c>
      <c r="F240" s="14">
        <v>1229</v>
      </c>
    </row>
    <row r="241" spans="1:6" x14ac:dyDescent="0.25">
      <c r="A241" s="23" t="s">
        <v>133</v>
      </c>
      <c r="B241" s="23" t="s">
        <v>27</v>
      </c>
      <c r="C241" s="11">
        <v>53</v>
      </c>
      <c r="D241" s="11">
        <v>53</v>
      </c>
      <c r="E241" s="11">
        <v>0</v>
      </c>
      <c r="F241" s="11">
        <v>106</v>
      </c>
    </row>
    <row r="242" spans="1:6" x14ac:dyDescent="0.25">
      <c r="A242" s="23"/>
      <c r="B242" s="23" t="s">
        <v>15</v>
      </c>
      <c r="C242" s="11">
        <v>199</v>
      </c>
      <c r="D242" s="11">
        <v>163</v>
      </c>
      <c r="E242" s="11">
        <v>1</v>
      </c>
      <c r="F242" s="11">
        <v>363</v>
      </c>
    </row>
    <row r="243" spans="1:6" x14ac:dyDescent="0.25">
      <c r="A243" s="23"/>
      <c r="B243" s="23" t="s">
        <v>28</v>
      </c>
      <c r="C243" s="11">
        <v>18</v>
      </c>
      <c r="D243" s="11">
        <v>17</v>
      </c>
      <c r="E243" s="11">
        <v>0</v>
      </c>
      <c r="F243" s="11">
        <v>35</v>
      </c>
    </row>
    <row r="244" spans="1:6" x14ac:dyDescent="0.25">
      <c r="A244" s="23"/>
      <c r="B244" s="23" t="s">
        <v>21</v>
      </c>
      <c r="C244" s="11">
        <v>9</v>
      </c>
      <c r="D244" s="11">
        <v>6</v>
      </c>
      <c r="E244" s="11">
        <v>0</v>
      </c>
      <c r="F244" s="11">
        <v>15</v>
      </c>
    </row>
    <row r="245" spans="1:6" x14ac:dyDescent="0.25">
      <c r="A245" s="24" t="s">
        <v>134</v>
      </c>
      <c r="B245" s="24" t="s">
        <v>217</v>
      </c>
      <c r="C245" s="14">
        <v>279</v>
      </c>
      <c r="D245" s="14">
        <v>239</v>
      </c>
      <c r="E245" s="14">
        <v>1</v>
      </c>
      <c r="F245" s="14">
        <v>519</v>
      </c>
    </row>
    <row r="246" spans="1:6" x14ac:dyDescent="0.25">
      <c r="A246" s="23" t="s">
        <v>135</v>
      </c>
      <c r="B246" s="23" t="s">
        <v>27</v>
      </c>
      <c r="C246" s="11">
        <v>50</v>
      </c>
      <c r="D246" s="11">
        <v>53</v>
      </c>
      <c r="E246" s="11">
        <v>0</v>
      </c>
      <c r="F246" s="11">
        <v>103</v>
      </c>
    </row>
    <row r="247" spans="1:6" x14ac:dyDescent="0.25">
      <c r="A247" s="23"/>
      <c r="B247" s="23" t="s">
        <v>15</v>
      </c>
      <c r="C247" s="11">
        <v>166</v>
      </c>
      <c r="D247" s="11">
        <v>147</v>
      </c>
      <c r="E247" s="11">
        <v>0</v>
      </c>
      <c r="F247" s="11">
        <v>313</v>
      </c>
    </row>
    <row r="248" spans="1:6" x14ac:dyDescent="0.25">
      <c r="A248" s="23"/>
      <c r="B248" s="23" t="s">
        <v>28</v>
      </c>
      <c r="C248" s="11">
        <v>6</v>
      </c>
      <c r="D248" s="11">
        <v>17</v>
      </c>
      <c r="E248" s="11">
        <v>0</v>
      </c>
      <c r="F248" s="11">
        <v>23</v>
      </c>
    </row>
    <row r="249" spans="1:6" x14ac:dyDescent="0.25">
      <c r="A249" s="24" t="s">
        <v>136</v>
      </c>
      <c r="B249" s="24" t="s">
        <v>217</v>
      </c>
      <c r="C249" s="14">
        <v>222</v>
      </c>
      <c r="D249" s="14">
        <v>217</v>
      </c>
      <c r="E249" s="14">
        <v>0</v>
      </c>
      <c r="F249" s="14">
        <v>439</v>
      </c>
    </row>
    <row r="250" spans="1:6" x14ac:dyDescent="0.25">
      <c r="A250" s="23" t="s">
        <v>137</v>
      </c>
      <c r="B250" s="23" t="s">
        <v>34</v>
      </c>
      <c r="C250" s="11">
        <v>332</v>
      </c>
      <c r="D250" s="11">
        <v>132</v>
      </c>
      <c r="E250" s="11">
        <v>3</v>
      </c>
      <c r="F250" s="11">
        <v>467</v>
      </c>
    </row>
    <row r="251" spans="1:6" x14ac:dyDescent="0.25">
      <c r="A251" s="23"/>
      <c r="B251" s="23" t="s">
        <v>15</v>
      </c>
      <c r="C251" s="11">
        <v>98</v>
      </c>
      <c r="D251" s="11">
        <v>71</v>
      </c>
      <c r="E251" s="11">
        <v>1</v>
      </c>
      <c r="F251" s="11">
        <v>170</v>
      </c>
    </row>
    <row r="252" spans="1:6" x14ac:dyDescent="0.25">
      <c r="A252" s="23"/>
      <c r="B252" s="23" t="s">
        <v>20</v>
      </c>
      <c r="C252" s="11">
        <v>6</v>
      </c>
      <c r="D252" s="11">
        <v>5</v>
      </c>
      <c r="E252" s="11">
        <v>0</v>
      </c>
      <c r="F252" s="11">
        <v>11</v>
      </c>
    </row>
    <row r="253" spans="1:6" x14ac:dyDescent="0.25">
      <c r="A253" s="23"/>
      <c r="B253" s="23" t="s">
        <v>21</v>
      </c>
      <c r="C253" s="11">
        <v>16</v>
      </c>
      <c r="D253" s="11">
        <v>4</v>
      </c>
      <c r="E253" s="11">
        <v>0</v>
      </c>
      <c r="F253" s="11">
        <v>20</v>
      </c>
    </row>
    <row r="254" spans="1:6" x14ac:dyDescent="0.25">
      <c r="A254" s="24" t="s">
        <v>138</v>
      </c>
      <c r="B254" s="24" t="s">
        <v>217</v>
      </c>
      <c r="C254" s="14">
        <v>452</v>
      </c>
      <c r="D254" s="14">
        <v>212</v>
      </c>
      <c r="E254" s="14">
        <v>4</v>
      </c>
      <c r="F254" s="14">
        <v>668</v>
      </c>
    </row>
    <row r="255" spans="1:6" x14ac:dyDescent="0.25">
      <c r="A255" s="23" t="s">
        <v>139</v>
      </c>
      <c r="B255" s="23" t="s">
        <v>14</v>
      </c>
      <c r="C255" s="11">
        <v>60</v>
      </c>
      <c r="D255" s="11">
        <v>50</v>
      </c>
      <c r="E255" s="11">
        <v>2</v>
      </c>
      <c r="F255" s="11">
        <v>112</v>
      </c>
    </row>
    <row r="256" spans="1:6" x14ac:dyDescent="0.25">
      <c r="A256" s="23"/>
      <c r="B256" s="23" t="s">
        <v>15</v>
      </c>
      <c r="C256" s="11">
        <v>861</v>
      </c>
      <c r="D256" s="11">
        <v>426</v>
      </c>
      <c r="E256" s="11">
        <v>3</v>
      </c>
      <c r="F256" s="11">
        <v>1290</v>
      </c>
    </row>
    <row r="257" spans="1:6" x14ac:dyDescent="0.25">
      <c r="A257" s="23"/>
      <c r="B257" s="23" t="s">
        <v>16</v>
      </c>
      <c r="C257" s="11">
        <v>216</v>
      </c>
      <c r="D257" s="11">
        <v>115</v>
      </c>
      <c r="E257" s="11">
        <v>2</v>
      </c>
      <c r="F257" s="11">
        <v>333</v>
      </c>
    </row>
    <row r="258" spans="1:6" x14ac:dyDescent="0.25">
      <c r="A258" s="23"/>
      <c r="B258" s="23" t="s">
        <v>17</v>
      </c>
      <c r="C258" s="11">
        <v>149</v>
      </c>
      <c r="D258" s="11">
        <v>53</v>
      </c>
      <c r="E258" s="11">
        <v>3</v>
      </c>
      <c r="F258" s="11">
        <v>205</v>
      </c>
    </row>
    <row r="259" spans="1:6" x14ac:dyDescent="0.25">
      <c r="A259" s="23"/>
      <c r="B259" s="23" t="s">
        <v>20</v>
      </c>
      <c r="C259" s="11">
        <v>288</v>
      </c>
      <c r="D259" s="11">
        <v>110</v>
      </c>
      <c r="E259" s="11">
        <v>1</v>
      </c>
      <c r="F259" s="11">
        <v>399</v>
      </c>
    </row>
    <row r="260" spans="1:6" x14ac:dyDescent="0.25">
      <c r="A260" s="23"/>
      <c r="B260" s="23" t="s">
        <v>28</v>
      </c>
      <c r="C260" s="11">
        <v>988</v>
      </c>
      <c r="D260" s="11">
        <v>338</v>
      </c>
      <c r="E260" s="11">
        <v>8</v>
      </c>
      <c r="F260" s="11">
        <v>1334</v>
      </c>
    </row>
    <row r="261" spans="1:6" x14ac:dyDescent="0.25">
      <c r="A261" s="23"/>
      <c r="B261" s="23" t="s">
        <v>21</v>
      </c>
      <c r="C261" s="11">
        <v>107</v>
      </c>
      <c r="D261" s="11">
        <v>43</v>
      </c>
      <c r="E261" s="11">
        <v>3</v>
      </c>
      <c r="F261" s="11">
        <v>153</v>
      </c>
    </row>
    <row r="262" spans="1:6" x14ac:dyDescent="0.25">
      <c r="A262" s="24" t="s">
        <v>140</v>
      </c>
      <c r="B262" s="24" t="s">
        <v>217</v>
      </c>
      <c r="C262" s="14">
        <v>2669</v>
      </c>
      <c r="D262" s="14">
        <v>1135</v>
      </c>
      <c r="E262" s="14">
        <v>22</v>
      </c>
      <c r="F262" s="14">
        <v>3826</v>
      </c>
    </row>
    <row r="263" spans="1:6" x14ac:dyDescent="0.25">
      <c r="A263" s="23" t="s">
        <v>141</v>
      </c>
      <c r="B263" s="23" t="s">
        <v>15</v>
      </c>
      <c r="C263" s="11">
        <v>74</v>
      </c>
      <c r="D263" s="11">
        <v>55</v>
      </c>
      <c r="E263" s="11">
        <v>0</v>
      </c>
      <c r="F263" s="11">
        <v>129</v>
      </c>
    </row>
    <row r="264" spans="1:6" x14ac:dyDescent="0.25">
      <c r="A264" s="23"/>
      <c r="B264" s="23" t="s">
        <v>31</v>
      </c>
      <c r="C264" s="11">
        <v>42</v>
      </c>
      <c r="D264" s="11">
        <v>10</v>
      </c>
      <c r="E264" s="11">
        <v>0</v>
      </c>
      <c r="F264" s="11">
        <v>52</v>
      </c>
    </row>
    <row r="265" spans="1:6" x14ac:dyDescent="0.25">
      <c r="A265" s="23"/>
      <c r="B265" s="23" t="s">
        <v>20</v>
      </c>
      <c r="C265" s="11">
        <v>4</v>
      </c>
      <c r="D265" s="11">
        <v>2</v>
      </c>
      <c r="E265" s="11">
        <v>0</v>
      </c>
      <c r="F265" s="11">
        <v>6</v>
      </c>
    </row>
    <row r="266" spans="1:6" x14ac:dyDescent="0.25">
      <c r="A266" s="23"/>
      <c r="B266" s="23" t="s">
        <v>21</v>
      </c>
      <c r="C266" s="11">
        <v>19</v>
      </c>
      <c r="D266" s="11">
        <v>3</v>
      </c>
      <c r="E266" s="11">
        <v>0</v>
      </c>
      <c r="F266" s="11">
        <v>22</v>
      </c>
    </row>
    <row r="267" spans="1:6" x14ac:dyDescent="0.25">
      <c r="A267" s="24" t="s">
        <v>142</v>
      </c>
      <c r="B267" s="24" t="s">
        <v>217</v>
      </c>
      <c r="C267" s="14">
        <v>139</v>
      </c>
      <c r="D267" s="14">
        <v>70</v>
      </c>
      <c r="E267" s="14">
        <v>0</v>
      </c>
      <c r="F267" s="14">
        <v>209</v>
      </c>
    </row>
    <row r="268" spans="1:6" x14ac:dyDescent="0.25">
      <c r="A268" s="23" t="s">
        <v>143</v>
      </c>
      <c r="B268" s="23" t="s">
        <v>34</v>
      </c>
      <c r="C268" s="11">
        <v>47</v>
      </c>
      <c r="D268" s="11">
        <v>33</v>
      </c>
      <c r="E268" s="11">
        <v>0</v>
      </c>
      <c r="F268" s="11">
        <v>80</v>
      </c>
    </row>
    <row r="269" spans="1:6" x14ac:dyDescent="0.25">
      <c r="A269" s="23"/>
      <c r="B269" s="23" t="s">
        <v>15</v>
      </c>
      <c r="C269" s="11">
        <v>26</v>
      </c>
      <c r="D269" s="11">
        <v>23</v>
      </c>
      <c r="E269" s="11">
        <v>0</v>
      </c>
      <c r="F269" s="11">
        <v>49</v>
      </c>
    </row>
    <row r="270" spans="1:6" x14ac:dyDescent="0.25">
      <c r="A270" s="23"/>
      <c r="B270" s="23" t="s">
        <v>21</v>
      </c>
      <c r="C270" s="11">
        <v>4</v>
      </c>
      <c r="D270" s="11">
        <v>1</v>
      </c>
      <c r="E270" s="11">
        <v>0</v>
      </c>
      <c r="F270" s="11">
        <v>5</v>
      </c>
    </row>
    <row r="271" spans="1:6" x14ac:dyDescent="0.25">
      <c r="A271" s="24" t="s">
        <v>144</v>
      </c>
      <c r="B271" s="24" t="s">
        <v>217</v>
      </c>
      <c r="C271" s="14">
        <v>77</v>
      </c>
      <c r="D271" s="14">
        <v>57</v>
      </c>
      <c r="E271" s="14">
        <v>0</v>
      </c>
      <c r="F271" s="14">
        <v>134</v>
      </c>
    </row>
    <row r="272" spans="1:6" x14ac:dyDescent="0.25">
      <c r="A272" s="31" t="s">
        <v>216</v>
      </c>
      <c r="B272" s="31"/>
      <c r="C272" s="16">
        <f>C10+C14+C19+C23+C26+C31+C34+C38+C42+C47+C50+C52+C57+C64+C68+C72+C77+C83+C88+C90+C95+C99+C103+C109+C112+C118+C122+C129+C137+C141+C146+C151+C157+C164+C170+C173+C176+C180+C185+C192+C196+C200+C205+C208+C210+C215+C217+C224+C228+C232+C235+C240+C245+C249+C254+C262+C267+C271</f>
        <v>104102</v>
      </c>
      <c r="D272" s="16">
        <f>D10+D14+D19+D23+D26+D31+D34+D38+D42+D47+D50+D52+D57+D64+D68+D72+D77+D83+D88+D90+D95+D99+D103+D109+D112+D118+D122+D129+D137+D141+D146+D151+D157+D164+D170+D173+D176+D180+D185+D192+D196+D200+D205+D208+D210+D215+D217+D224+D228+D232+D235+D240+D245+D249+D254+D262+D267+D271</f>
        <v>33122</v>
      </c>
      <c r="E272" s="16">
        <f>E10+E14+E19+E23+E26+E31+E34+E38+E42+E47+E50+E52+E57+E64+E68+E72+E77+E83+E88+E90+E95+E99+E103+E109+E112+E118+E122+E129+E137+E141+E146+E151+E157+E164+E170+E173+E176+E180+E185+E192+E196+E200+E205+E208+E210+E215+E217+E224+E228+E232+E235+E240+E245+E249+E254+E262+E267+E271</f>
        <v>299</v>
      </c>
      <c r="F272" s="16">
        <f>F10+F14+F19+F23+F26+F31+F34+F38+F42+F47+F50+F52+F57+F64+F68+F72+F77+F83+F88+F90+F95+F99+F103+F109+F112+F118+F122+F129+F137+F141+F146+F151+F157+F164+F170+F173+F176+F180+F185+F192+F196+F200+F205+F208+F210+F215+F217+F224+F228+F232+F235+F240+F245+F249+F254+F262+F267+F271</f>
        <v>137523</v>
      </c>
    </row>
    <row r="273" spans="2:6" x14ac:dyDescent="0.25">
      <c r="B273" s="27" t="s">
        <v>3</v>
      </c>
      <c r="C273" s="14" t="s">
        <v>218</v>
      </c>
      <c r="D273" s="14" t="s">
        <v>219</v>
      </c>
      <c r="E273" s="14" t="s">
        <v>220</v>
      </c>
      <c r="F273" s="14" t="s">
        <v>221</v>
      </c>
    </row>
    <row r="274" spans="2:6" x14ac:dyDescent="0.25">
      <c r="B274" s="17" t="s">
        <v>12</v>
      </c>
      <c r="C274" s="11">
        <f>C137</f>
        <v>55801</v>
      </c>
      <c r="D274" s="11">
        <f>D137</f>
        <v>8866</v>
      </c>
      <c r="E274" s="11">
        <f>E137</f>
        <v>136</v>
      </c>
      <c r="F274" s="11">
        <f>F137</f>
        <v>64803</v>
      </c>
    </row>
    <row r="275" spans="2:6" x14ac:dyDescent="0.25">
      <c r="B275" s="17" t="s">
        <v>25</v>
      </c>
      <c r="C275" s="11">
        <f>C10+C14+C19+C23+C26+C31+C34+C38+C42+C47+C50+C52+C57+C64+C68+C72+C77+C83+C88+C90+C95+C99+C103+C109+C112+C118+C122+C129+C141+C146+C151+C157+C164+C170+C173+C176+C180+C185+C192+C196+C200+C205+C208+C210+C215+C217+C224+C228+C232+C235+C240+C245+C249+C254+C262+C267+C271</f>
        <v>48301</v>
      </c>
      <c r="D275" s="11">
        <f>D10+D14+D19+D23+D26+D31+D34+D38+D42+D47+D50+D52+D57+D64+D68+D72+D77+D83+D88+D90+D95+D99+D103+D109+D112+D118+D122+D129+D141+D146+D151+D157+D164+D170+D173+D176+D180+D185+D192+D196+D200+D205+D208+D210+D215+D217+D224+D228+D232+D235+D240+D245+D249+D254+D262+D267+D271</f>
        <v>24256</v>
      </c>
      <c r="E275" s="11">
        <f>E10+E14+E19+E23+E26+E31+E34+E38+E42+E47+E50+E52+E57+E64+E68+E72+E77+E83+E88+E90+E95+E99+E103+E109+E112+E118+E122+E129+E141+E146+E151+E157+E164+E170+E173+E176+E180+E185+E192+E196+E200+E205+E208+E210+E215+E217+E224+E228+E232+E235+E240+E245+E249+E254+E262+E267+E271</f>
        <v>163</v>
      </c>
      <c r="F275" s="11">
        <f>F10+F14+F19+F23+F26+F31+F34+F38+F42+F47+F50+F52+F57+F64+F68+F72+F77+F83+F88+F90+F95+F99+F103+F109+F112+F118+F122+F129+F141+F146+F151+F157+F164+F170+F173+F176+F180+F185+F192+F196+F200+F205+F208+F210+F215+F217+F224+F228+F232+F235+F240+F245+F249+F254+F262+F267+F271</f>
        <v>72720</v>
      </c>
    </row>
    <row r="276" spans="2:6" x14ac:dyDescent="0.25">
      <c r="B276" s="21" t="s">
        <v>222</v>
      </c>
      <c r="C276" s="16">
        <f>C10+C14+C19+C23+C26+C31+C34+C38+C42+C47+C50+C52+C57+C64+C68+C72+C77+C83+C88+C90+C95+C99+C103+C109+C112+C118+C122+C129+C137+C141+C146+C151+C157+C164+C170+C173+C176+C180+C185+C192+C196+C200+C205+C208+C210+C215+C217+C224+C228+C232+C235+C240+C245+C249+C254+C262+C267+C271</f>
        <v>104102</v>
      </c>
      <c r="D276" s="16">
        <f>D10+D14+D19+D23+D26+D31+D34+D38+D42+D47+D50+D52+D57+D64+D68+D72+D77+D83+D88+D90+D95+D99+D103+D109+D112+D118+D122+D129+D137+D141+D146+D151+D157+D164+D170+D173+D176+D180+D185+D192+D196+D200+D205+D208+D210+D215+D217+D224+D228+D232+D235+D240+D245+D249+D254+D262+D267+D271</f>
        <v>33122</v>
      </c>
      <c r="E276" s="16">
        <f>E10+E14+E19+E23+E26+E31+E34+E38+E42+E47+E50+E52+E57+E64+E68+E72+E77+E83+E88+E90+E95+E99+E103+E109+E112+E118+E122+E129+E137+E141+E146+E151+E157+E164+E170+E173+E176+E180+E185+E192+E196+E200+E205+E208+E210+E215+E217+E224+E228+E232+E235+E240+E245+E249+E254+E262+E267+E271</f>
        <v>299</v>
      </c>
      <c r="F276" s="16">
        <f>F10+F14+F19+F23+F26+F31+F34+F38+F42+F47+F50+F52+F57+F64+F68+F72+F77+F83+F88+F90+F95+F99+F103+F109+F112+F118+F122+F129+F137+F141+F146+F151+F157+F164+F170+F173+F176+F180+F185+F192+F196+F200+F205+F208+F210+F215+F217+F224+F228+F232+F235+F240+F245+F249+F254+F262+F267+F271</f>
        <v>137523</v>
      </c>
    </row>
  </sheetData>
  <mergeCells count="3">
    <mergeCell ref="A1:F1"/>
    <mergeCell ref="A272:B272"/>
    <mergeCell ref="H6:I6"/>
  </mergeCells>
  <pageMargins left="0.7" right="0.7" top="0.75" bottom="0.75" header="0.3" footer="0.3"/>
  <pageSetup scale="44" fitToHeight="0" orientation="portrait" r:id="rId1"/>
  <rowBreaks count="2" manualBreakCount="2">
    <brk id="103" max="16383" man="1"/>
    <brk id="2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Medicaid Managed Care Table</vt:lpstr>
      <vt:lpstr>NYSOH Table</vt:lpstr>
      <vt:lpstr>Managed Long Term Care Table</vt:lpstr>
      <vt:lpstr>Medicaid Advantage Plus Table</vt:lpstr>
      <vt:lpstr>HARP Table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Fabiani, Angela (DOH)</dc:creator>
  <cp:lastModifiedBy>Fabiani, Angela M (HEALTH)</cp:lastModifiedBy>
  <cp:lastPrinted>2026-07-07T14:59:29Z</cp:lastPrinted>
  <dcterms:created xsi:type="dcterms:W3CDTF">2026-06-30T18:12:44Z</dcterms:created>
  <dcterms:modified xsi:type="dcterms:W3CDTF">2026-07-07T15:00:36Z</dcterms:modified>
</cp:coreProperties>
</file>