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HIP\DHPCO\BIGA\DATA\MCSYS\MCSYS Reporting\2026 Monthly Reports\2026 Online Reports\September 2026\"/>
    </mc:Choice>
  </mc:AlternateContent>
  <xr:revisionPtr revIDLastSave="0" documentId="13_ncr:1_{078F7238-8FA1-41C5-9209-BB5CF4163A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dicaid Managed Care Table" sheetId="1" r:id="rId1"/>
    <sheet name="NYSOH Table" sheetId="2" r:id="rId2"/>
    <sheet name="Managed Long Term Care Table" sheetId="3" r:id="rId3"/>
    <sheet name="Medicaid Advantage Plus Table" sheetId="4" r:id="rId4"/>
    <sheet name="HARP Table" sheetId="5" r:id="rId5"/>
  </sheets>
  <definedNames>
    <definedName name="_xlnm.Print_Titles" localSheetId="4">'HARP Table'!$1:$5</definedName>
    <definedName name="_xlnm.Print_Titles" localSheetId="2">'Managed Long Term Care Table'!$1:$5</definedName>
    <definedName name="_xlnm.Print_Titles" localSheetId="3">'Medicaid Advantage Plus Table'!$1:$5</definedName>
    <definedName name="_xlnm.Print_Titles" localSheetId="0">'Medicaid Managed Care Table'!$1:$6</definedName>
    <definedName name="_xlnm.Print_Titles" localSheetId="1">'NYSOH Table'!$1:$5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6" i="5" l="1"/>
  <c r="E276" i="5"/>
  <c r="D276" i="5"/>
  <c r="C276" i="5"/>
  <c r="F275" i="5"/>
  <c r="E275" i="5"/>
  <c r="D275" i="5"/>
  <c r="C275" i="5"/>
  <c r="F274" i="5"/>
  <c r="E274" i="5"/>
  <c r="D274" i="5"/>
  <c r="C274" i="5"/>
  <c r="F272" i="5"/>
  <c r="E272" i="5"/>
  <c r="D272" i="5"/>
  <c r="C272" i="5"/>
  <c r="I17" i="5"/>
  <c r="C191" i="4"/>
  <c r="B35" i="2"/>
  <c r="E21" i="2"/>
  <c r="D21" i="2"/>
  <c r="C21" i="2"/>
  <c r="B21" i="2"/>
  <c r="J292" i="1"/>
  <c r="J291" i="1"/>
  <c r="J290" i="1"/>
  <c r="J289" i="1"/>
  <c r="J288" i="1"/>
  <c r="J287" i="1"/>
  <c r="J284" i="1"/>
  <c r="J283" i="1"/>
  <c r="J282" i="1"/>
  <c r="I279" i="1"/>
  <c r="H279" i="1"/>
  <c r="G279" i="1"/>
  <c r="F279" i="1"/>
  <c r="E279" i="1"/>
  <c r="D279" i="1"/>
  <c r="J278" i="1"/>
  <c r="J274" i="1"/>
  <c r="J269" i="1"/>
  <c r="J260" i="1"/>
  <c r="J255" i="1"/>
  <c r="J251" i="1"/>
  <c r="J246" i="1"/>
  <c r="J241" i="1"/>
  <c r="J238" i="1"/>
  <c r="J234" i="1"/>
  <c r="J230" i="1"/>
  <c r="J223" i="1"/>
  <c r="J221" i="1"/>
  <c r="J216" i="1"/>
  <c r="J214" i="1"/>
  <c r="J211" i="1"/>
  <c r="J206" i="1"/>
  <c r="J202" i="1"/>
  <c r="J198" i="1"/>
  <c r="J191" i="1"/>
  <c r="J186" i="1"/>
  <c r="J182" i="1"/>
  <c r="J179" i="1"/>
  <c r="J176" i="1"/>
  <c r="J170" i="1"/>
  <c r="J163" i="1"/>
  <c r="J157" i="1"/>
  <c r="J152" i="1"/>
  <c r="J147" i="1"/>
  <c r="J143" i="1"/>
  <c r="J135" i="1"/>
  <c r="J131" i="1"/>
  <c r="J125" i="1"/>
  <c r="J122" i="1"/>
  <c r="J116" i="1"/>
  <c r="J112" i="1"/>
  <c r="J108" i="1"/>
  <c r="J103" i="1"/>
  <c r="J100" i="1"/>
  <c r="J95" i="1"/>
  <c r="J89" i="1"/>
  <c r="J84" i="1"/>
  <c r="J80" i="1"/>
  <c r="J76" i="1"/>
  <c r="J69" i="1"/>
  <c r="J64" i="1"/>
  <c r="J62" i="1"/>
  <c r="J59" i="1"/>
  <c r="J54" i="1"/>
  <c r="J50" i="1"/>
  <c r="J46" i="1"/>
  <c r="J43" i="1"/>
  <c r="J38" i="1"/>
  <c r="J35" i="1"/>
  <c r="J31" i="1"/>
  <c r="J26" i="1"/>
  <c r="J22" i="1"/>
  <c r="J17" i="1"/>
  <c r="J279" i="1" s="1"/>
</calcChain>
</file>

<file path=xl/sharedStrings.xml><?xml version="1.0" encoding="utf-8"?>
<sst xmlns="http://schemas.openxmlformats.org/spreadsheetml/2006/main" count="1407" uniqueCount="225">
  <si>
    <t>TABLE IIa. RECIPIENTS ENROLLED IN MAINSTREAM MEDICAID MANAGED CARE BY COUNTY, PLAN,  AID CATEGORY, AND NYSoH</t>
  </si>
  <si>
    <t>NYS, September 2026</t>
  </si>
  <si>
    <t>WMS Enrollment</t>
  </si>
  <si>
    <t>REGION</t>
  </si>
  <si>
    <t>COUNTY</t>
  </si>
  <si>
    <t>PLAN NAME</t>
  </si>
  <si>
    <t>SNA HR &amp; MA-HR</t>
  </si>
  <si>
    <t>SSI &amp; MA-SSI</t>
  </si>
  <si>
    <t>TANF ADC &amp; MA-ADC</t>
  </si>
  <si>
    <t>WMS Total</t>
  </si>
  <si>
    <t>NYSOH</t>
  </si>
  <si>
    <t>MECM</t>
  </si>
  <si>
    <t>NEW YORK CITY</t>
  </si>
  <si>
    <t>AMIDA CARE SN</t>
  </si>
  <si>
    <t>ANTHEM BLUE CROSS AND BLUE SHIELD</t>
  </si>
  <si>
    <t>FIDELIS CARE</t>
  </si>
  <si>
    <t>HEALTHFIRST PHSP</t>
  </si>
  <si>
    <t>HIP OF GREATER NEW YORK</t>
  </si>
  <si>
    <t>METROPLUS HEALTH PLAN</t>
  </si>
  <si>
    <t>METROPLUS SN</t>
  </si>
  <si>
    <t>MOLINA HEALTHCARE OF NEW YORK</t>
  </si>
  <si>
    <t>UNITED HEALTHCARE</t>
  </si>
  <si>
    <t>VNS CHOICE SNP</t>
  </si>
  <si>
    <t>NEW YORK CITY Total</t>
  </si>
  <si>
    <t>TOTAL</t>
  </si>
  <si>
    <t>UPSTATE</t>
  </si>
  <si>
    <t>ALBANY</t>
  </si>
  <si>
    <t>CAPITAL DISTRICT PHYSICIANS HEALTH PLAN</t>
  </si>
  <si>
    <t>MVP HEALTH PLAN</t>
  </si>
  <si>
    <t>ALBANY Total</t>
  </si>
  <si>
    <t>ALLEGANY</t>
  </si>
  <si>
    <t>HIGHMARK WESTERN AND NORTHEASTERN NEW YORK INC.</t>
  </si>
  <si>
    <t>ALLEGANY Total</t>
  </si>
  <si>
    <t>BROOME</t>
  </si>
  <si>
    <t>EXCELLUS HEALTH PLAN</t>
  </si>
  <si>
    <t>BROOME Total</t>
  </si>
  <si>
    <t>CATTARAUGUS</t>
  </si>
  <si>
    <t>CATTARAUGUS Total</t>
  </si>
  <si>
    <t>CAYUGA</t>
  </si>
  <si>
    <t>CAYUGA Total</t>
  </si>
  <si>
    <t>CHAUTAUQUA</t>
  </si>
  <si>
    <t>CHAUTAUQUA Total</t>
  </si>
  <si>
    <t>CHEMUNG</t>
  </si>
  <si>
    <t>CHEMUNG Total</t>
  </si>
  <si>
    <t>CHENANGO</t>
  </si>
  <si>
    <t>CHENANGO Total</t>
  </si>
  <si>
    <t>CLINTON</t>
  </si>
  <si>
    <t>CLINTON Total</t>
  </si>
  <si>
    <t>COLUMBIA</t>
  </si>
  <si>
    <t>COLUMBIA Total</t>
  </si>
  <si>
    <t>CORTLAND</t>
  </si>
  <si>
    <t>CORTLAND Total</t>
  </si>
  <si>
    <t>DELAWARE</t>
  </si>
  <si>
    <t>DELAWARE Total</t>
  </si>
  <si>
    <t>DUTCHESS</t>
  </si>
  <si>
    <t>DUTCHESS Total</t>
  </si>
  <si>
    <t>ERIE</t>
  </si>
  <si>
    <t>INDEPENDENT HEALTH ASSOCIATION</t>
  </si>
  <si>
    <t>ERIE Total</t>
  </si>
  <si>
    <t>ESSEX</t>
  </si>
  <si>
    <t>ESSEX Total</t>
  </si>
  <si>
    <t>FRANKLIN</t>
  </si>
  <si>
    <t>FRANKLIN Total</t>
  </si>
  <si>
    <t>FULTON</t>
  </si>
  <si>
    <t>FULTON Total</t>
  </si>
  <si>
    <t>GENESEE</t>
  </si>
  <si>
    <t>GENESEE Total</t>
  </si>
  <si>
    <t>GREENE</t>
  </si>
  <si>
    <t>GREENE Total</t>
  </si>
  <si>
    <t>HAMILTON</t>
  </si>
  <si>
    <t>HAMILTON Total</t>
  </si>
  <si>
    <t>HERKIMER</t>
  </si>
  <si>
    <t>HERKIMER Total</t>
  </si>
  <si>
    <t>JEFFERSON</t>
  </si>
  <si>
    <t>JEFFERSON Total</t>
  </si>
  <si>
    <t>LEWIS</t>
  </si>
  <si>
    <t>LEWIS Total</t>
  </si>
  <si>
    <t>LIVINGSTON</t>
  </si>
  <si>
    <t>LIVINGSTON Total</t>
  </si>
  <si>
    <t>MADISON</t>
  </si>
  <si>
    <t>MADISON Total</t>
  </si>
  <si>
    <t>MONROE</t>
  </si>
  <si>
    <t>MONROE Total</t>
  </si>
  <si>
    <t>MONTGOMERY</t>
  </si>
  <si>
    <t>MONTGOMERY Total</t>
  </si>
  <si>
    <t>NASSAU</t>
  </si>
  <si>
    <t>NASSAU Total</t>
  </si>
  <si>
    <t>NIAGARA</t>
  </si>
  <si>
    <t>NIAGARA Total</t>
  </si>
  <si>
    <t>ONEIDA</t>
  </si>
  <si>
    <t>ONEIDA Total</t>
  </si>
  <si>
    <t>ONONDAGA</t>
  </si>
  <si>
    <t>ONONDAGA Total</t>
  </si>
  <si>
    <t>ONTARIO</t>
  </si>
  <si>
    <t>ONTARIO Total</t>
  </si>
  <si>
    <t>ORANGE</t>
  </si>
  <si>
    <t>ORANGE Total</t>
  </si>
  <si>
    <t>ORLEANS</t>
  </si>
  <si>
    <t>ORLEANS Total</t>
  </si>
  <si>
    <t>OSWEGO</t>
  </si>
  <si>
    <t>OSWEGO Total</t>
  </si>
  <si>
    <t>OTSEGO</t>
  </si>
  <si>
    <t>OTSEGO Total</t>
  </si>
  <si>
    <t>PUTNAM</t>
  </si>
  <si>
    <t>PUTNAM Total</t>
  </si>
  <si>
    <t>RENSSELAER</t>
  </si>
  <si>
    <t>RENSSELAER Total</t>
  </si>
  <si>
    <t>ROCKLAND</t>
  </si>
  <si>
    <t>ROCKLAND Total</t>
  </si>
  <si>
    <t>SAINT LAWRENCE</t>
  </si>
  <si>
    <t>SAINT LAWRENCE Total</t>
  </si>
  <si>
    <t>SARATOGA</t>
  </si>
  <si>
    <t>SARATOGA Total</t>
  </si>
  <si>
    <t>SCHENECTADY</t>
  </si>
  <si>
    <t>SCHENECTADY Total</t>
  </si>
  <si>
    <t>SCHOHARIE</t>
  </si>
  <si>
    <t>SCHOHARIE Total</t>
  </si>
  <si>
    <t>SCHUYLER</t>
  </si>
  <si>
    <t>SCHUYLER Total</t>
  </si>
  <si>
    <t>SENECA</t>
  </si>
  <si>
    <t>SENECA Total</t>
  </si>
  <si>
    <t>STEUBEN</t>
  </si>
  <si>
    <t>STEUBEN Total</t>
  </si>
  <si>
    <t>SUFFOLK</t>
  </si>
  <si>
    <t>SUFFOLK Total</t>
  </si>
  <si>
    <t>SULLIVAN</t>
  </si>
  <si>
    <t>SULLIVAN Total</t>
  </si>
  <si>
    <t>TIOGA</t>
  </si>
  <si>
    <t>TIOGA Total</t>
  </si>
  <si>
    <t>TOMPKINS</t>
  </si>
  <si>
    <t>TOMPKINS Total</t>
  </si>
  <si>
    <t>ULSTER</t>
  </si>
  <si>
    <t>ULSTER Total</t>
  </si>
  <si>
    <t>WARREN</t>
  </si>
  <si>
    <t>WARREN Total</t>
  </si>
  <si>
    <t>WASHINGTON</t>
  </si>
  <si>
    <t>WASHINGTON Total</t>
  </si>
  <si>
    <t>WAYNE</t>
  </si>
  <si>
    <t>WAYNE Total</t>
  </si>
  <si>
    <t>WESTCHESTER</t>
  </si>
  <si>
    <t>WESTCHESTER Total</t>
  </si>
  <si>
    <t>WYOMING</t>
  </si>
  <si>
    <t>WYOMING Total</t>
  </si>
  <si>
    <t>YATES</t>
  </si>
  <si>
    <t>YATES Total</t>
  </si>
  <si>
    <t>GRAND TOTAL</t>
  </si>
  <si>
    <t>BRONX</t>
  </si>
  <si>
    <t>BROOKLYN</t>
  </si>
  <si>
    <t>MANHATTAN</t>
  </si>
  <si>
    <t>QUEENS</t>
  </si>
  <si>
    <t>STATEN ISLAND</t>
  </si>
  <si>
    <t>NEW YORK CITY TOTAL</t>
  </si>
  <si>
    <t>TABLE IIb. MEDICAID MANAGED CARE ENROLLMENT INCLUDING NEW YORK STATE OF HEALTH MEDICAID ENROLLMENT</t>
  </si>
  <si>
    <t>Plan Name</t>
  </si>
  <si>
    <t>WMS</t>
  </si>
  <si>
    <t>Integrated Benefits for Duals</t>
  </si>
  <si>
    <t>IBD Members</t>
  </si>
  <si>
    <t>NY QUALITY HEALTHCARE CORP</t>
  </si>
  <si>
    <t xml:space="preserve"> TABLE IIIa. MANAGED LONG TERM CARE ENROLLMENT BY PLAN, COUNTY, AND PROGRAM</t>
  </si>
  <si>
    <t>Plan Type</t>
  </si>
  <si>
    <t>County</t>
  </si>
  <si>
    <t>September 2026</t>
  </si>
  <si>
    <t>MLTC PACE</t>
  </si>
  <si>
    <t>ARCHCARE</t>
  </si>
  <si>
    <t>ARCHCARE Total</t>
  </si>
  <si>
    <t>CENTERLIGHT HEALTHCARE PACE</t>
  </si>
  <si>
    <t>CENTERLIGHT HEALTHCARE PACE Total</t>
  </si>
  <si>
    <t>CHS BUFFALO LIFE</t>
  </si>
  <si>
    <t>CHS BUFFALO LIFE Total</t>
  </si>
  <si>
    <t>COMPLETE SENIOR CARE</t>
  </si>
  <si>
    <t>COMPLETE SENIOR CARE Total</t>
  </si>
  <si>
    <t>EDDY SENIOR CARE</t>
  </si>
  <si>
    <t>EDDY SENIOR CARE Total</t>
  </si>
  <si>
    <t>FALLON HEALTH WEINBERG</t>
  </si>
  <si>
    <t>FALLON HEALTH WEINBERG Total</t>
  </si>
  <si>
    <t>INDEPENDENT LIVING FOR SENIORS</t>
  </si>
  <si>
    <t>INDEPENDENT LIVING FOR SENIORS Total</t>
  </si>
  <si>
    <t>PACE AT HUDSON HEADWATERS, INC.</t>
  </si>
  <si>
    <t>PACE AT HUDSON HEADWATERS, INC. Total</t>
  </si>
  <si>
    <t>PACE CNY</t>
  </si>
  <si>
    <t>PACE CNY Total</t>
  </si>
  <si>
    <t>TOTAL SENIOR CARE</t>
  </si>
  <si>
    <t>TOTAL SENIOR CARE Total</t>
  </si>
  <si>
    <t>MLTC PACE Total</t>
  </si>
  <si>
    <t>MLTC PARTIAL</t>
  </si>
  <si>
    <t>AETNA</t>
  </si>
  <si>
    <t>AETNA Total</t>
  </si>
  <si>
    <t>ANTHEM BLUE CROSS AND BLUE SHIELD Total</t>
  </si>
  <si>
    <t>ELDERPLAN</t>
  </si>
  <si>
    <t>ELDERPLAN Total</t>
  </si>
  <si>
    <t>ELDERSERVE</t>
  </si>
  <si>
    <t>ELDERSERVE Total</t>
  </si>
  <si>
    <t>FIDELIS CARE Total</t>
  </si>
  <si>
    <t>HAMASPIK CHOICE</t>
  </si>
  <si>
    <t>HAMASPIK CHOICE Total</t>
  </si>
  <si>
    <t>HEALTHFIRST PHSP Total</t>
  </si>
  <si>
    <t>METROPLUS HEALTH PLAN Total</t>
  </si>
  <si>
    <t>SENIOR WHOLE HEALTH</t>
  </si>
  <si>
    <t>SENIOR WHOLE HEALTH Total</t>
  </si>
  <si>
    <t>VILLAGE CARE</t>
  </si>
  <si>
    <t>VILLAGE CARE Total</t>
  </si>
  <si>
    <t>VNA HOMECARE OPTIONS</t>
  </si>
  <si>
    <t>VNA HOMECARE OPTIONS Total</t>
  </si>
  <si>
    <t>VNS CHOICE</t>
  </si>
  <si>
    <t>VNS CHOICE Total</t>
  </si>
  <si>
    <t>WELLPOINT OF NY, LLC</t>
  </si>
  <si>
    <t>WELLPOINT OF NY, LLC Total</t>
  </si>
  <si>
    <t>MLTC PARTIAL Total</t>
  </si>
  <si>
    <t>Table Va. MEDICAID ADVANTAGE PLUS ENROLLMENT REPORT BY COUNTY AND PLAN</t>
  </si>
  <si>
    <t>TOTAL ENROLLED</t>
  </si>
  <si>
    <t>HAMASPIK INC</t>
  </si>
  <si>
    <t>HEALTHFIRST HEALTH PLAN</t>
  </si>
  <si>
    <t>METROPLUS ULTRACARE MAP</t>
  </si>
  <si>
    <t>TABLE VIIIa. HEALTH AND RECOVERY PLAN ENROLLMENT BY COUNTY AND PLAN</t>
  </si>
  <si>
    <t>WMS ENROLLMENT</t>
  </si>
  <si>
    <t>NYSOH ENROLLMENT</t>
  </si>
  <si>
    <t>MECM ENROLLMENT</t>
  </si>
  <si>
    <t>TOTAL ENROLLMENT</t>
  </si>
  <si>
    <t>Total</t>
  </si>
  <si>
    <t xml:space="preserve">WMS </t>
  </si>
  <si>
    <t xml:space="preserve">NYSOH </t>
  </si>
  <si>
    <t xml:space="preserve">MECM </t>
  </si>
  <si>
    <t xml:space="preserve">TOTAL </t>
  </si>
  <si>
    <t>STATE TOTAL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</si>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</sst>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3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3" fontId="1" fillId="2" borderId="8" xfId="0" applyNumberFormat="1" applyFont="1" applyFill="1" applyBorder="1" applyAlignment="1">
      <alignment horizontal="center"/>
    </xf>
    <xf numFmtId="3" fontId="0" fillId="0" borderId="8" xfId="0" applyNumberFormat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8" xfId="0" applyBorder="1" applyAlignment="1">
      <alignment horizontal="left" vertical="center"/>
    </xf>
    <xf numFmtId="3" fontId="1" fillId="2" borderId="8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3" fontId="1" fillId="0" borderId="8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left" vertical="center"/>
    </xf>
    <xf numFmtId="3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2"/>
  <sheetViews>
    <sheetView showGridLines="0" tabSelected="1" zoomScaleNormal="100" workbookViewId="0">
      <selection activeCell="L14" sqref="L13:L14"/>
    </sheetView>
  </sheetViews>
  <sheetFormatPr defaultRowHeight="15" x14ac:dyDescent="0.25"/>
  <cols>
    <col min="1" max="1" width="19.7109375" customWidth="1"/>
    <col min="2" max="2" width="20.7109375" customWidth="1"/>
    <col min="3" max="3" width="54.7109375" customWidth="1"/>
    <col min="4" max="6" width="20.7109375" customWidth="1"/>
    <col min="7" max="10" width="15.7109375" customWidth="1"/>
  </cols>
  <sheetData>
    <row r="1" spans="1:10" x14ac:dyDescent="0.25">
      <c r="A1" s="28" t="s">
        <v>0</v>
      </c>
      <c r="B1" s="28"/>
      <c r="C1" s="28"/>
      <c r="D1" s="28"/>
      <c r="E1" s="28"/>
      <c r="F1" s="28"/>
    </row>
    <row r="4" spans="1:10" x14ac:dyDescent="0.25">
      <c r="A4" s="1" t="s">
        <v>1</v>
      </c>
    </row>
    <row r="5" spans="1:10" x14ac:dyDescent="0.25">
      <c r="A5" s="2"/>
      <c r="B5" s="3"/>
      <c r="C5" s="3"/>
      <c r="D5" s="29" t="s">
        <v>2</v>
      </c>
      <c r="E5" s="29"/>
      <c r="F5" s="29"/>
      <c r="G5" s="3"/>
      <c r="H5" s="3"/>
      <c r="I5" s="3"/>
      <c r="J5" s="4"/>
    </row>
    <row r="6" spans="1:10" x14ac:dyDescent="0.25">
      <c r="A6" s="5" t="s">
        <v>3</v>
      </c>
      <c r="B6" s="6" t="s">
        <v>4</v>
      </c>
      <c r="C6" s="6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8" t="s">
        <v>224</v>
      </c>
    </row>
    <row r="7" spans="1:10" x14ac:dyDescent="0.25">
      <c r="A7" s="9" t="s">
        <v>12</v>
      </c>
      <c r="B7" s="9" t="s">
        <v>12</v>
      </c>
      <c r="C7" s="10" t="s">
        <v>13</v>
      </c>
      <c r="D7" s="11">
        <v>4711</v>
      </c>
      <c r="E7" s="11">
        <v>1523</v>
      </c>
      <c r="F7" s="11">
        <v>283</v>
      </c>
      <c r="G7" s="11">
        <v>6517</v>
      </c>
      <c r="H7" s="11">
        <v>2513</v>
      </c>
      <c r="I7" s="11">
        <v>3</v>
      </c>
      <c r="J7" s="11">
        <v>9033</v>
      </c>
    </row>
    <row r="8" spans="1:10" x14ac:dyDescent="0.25">
      <c r="A8" s="9"/>
      <c r="B8" s="9"/>
      <c r="C8" s="10" t="s">
        <v>14</v>
      </c>
      <c r="D8" s="11">
        <v>16587</v>
      </c>
      <c r="E8" s="11">
        <v>12607</v>
      </c>
      <c r="F8" s="11">
        <v>31540</v>
      </c>
      <c r="G8" s="11">
        <v>60734</v>
      </c>
      <c r="H8" s="11">
        <v>203062</v>
      </c>
      <c r="I8" s="11">
        <v>1942</v>
      </c>
      <c r="J8" s="11">
        <v>265738</v>
      </c>
    </row>
    <row r="9" spans="1:10" x14ac:dyDescent="0.25">
      <c r="A9" s="9"/>
      <c r="B9" s="9"/>
      <c r="C9" s="10" t="s">
        <v>15</v>
      </c>
      <c r="D9" s="11">
        <v>28899</v>
      </c>
      <c r="E9" s="11">
        <v>23565</v>
      </c>
      <c r="F9" s="11">
        <v>54515</v>
      </c>
      <c r="G9" s="11">
        <v>106979</v>
      </c>
      <c r="H9" s="11">
        <v>396979</v>
      </c>
      <c r="I9" s="11">
        <v>3106</v>
      </c>
      <c r="J9" s="11">
        <v>507064</v>
      </c>
    </row>
    <row r="10" spans="1:10" x14ac:dyDescent="0.25">
      <c r="A10" s="9"/>
      <c r="B10" s="9"/>
      <c r="C10" s="10" t="s">
        <v>16</v>
      </c>
      <c r="D10" s="11">
        <v>65656</v>
      </c>
      <c r="E10" s="11">
        <v>51718</v>
      </c>
      <c r="F10" s="11">
        <v>124225</v>
      </c>
      <c r="G10" s="11">
        <v>241599</v>
      </c>
      <c r="H10" s="11">
        <v>683168</v>
      </c>
      <c r="I10" s="11">
        <v>9420</v>
      </c>
      <c r="J10" s="11">
        <v>934187</v>
      </c>
    </row>
    <row r="11" spans="1:10" x14ac:dyDescent="0.25">
      <c r="A11" s="9"/>
      <c r="B11" s="9"/>
      <c r="C11" s="10" t="s">
        <v>17</v>
      </c>
      <c r="D11" s="11">
        <v>9469</v>
      </c>
      <c r="E11" s="11">
        <v>5648</v>
      </c>
      <c r="F11" s="11">
        <v>13566</v>
      </c>
      <c r="G11" s="11">
        <v>28683</v>
      </c>
      <c r="H11" s="11">
        <v>63059</v>
      </c>
      <c r="I11" s="11">
        <v>1306</v>
      </c>
      <c r="J11" s="11">
        <v>93048</v>
      </c>
    </row>
    <row r="12" spans="1:10" x14ac:dyDescent="0.25">
      <c r="A12" s="9"/>
      <c r="B12" s="9"/>
      <c r="C12" s="10" t="s">
        <v>18</v>
      </c>
      <c r="D12" s="11">
        <v>25384</v>
      </c>
      <c r="E12" s="11">
        <v>15803</v>
      </c>
      <c r="F12" s="11">
        <v>52191</v>
      </c>
      <c r="G12" s="11">
        <v>93378</v>
      </c>
      <c r="H12" s="11">
        <v>279487</v>
      </c>
      <c r="I12" s="11">
        <v>3191</v>
      </c>
      <c r="J12" s="11">
        <v>376056</v>
      </c>
    </row>
    <row r="13" spans="1:10" x14ac:dyDescent="0.25">
      <c r="A13" s="9"/>
      <c r="B13" s="9"/>
      <c r="C13" s="10" t="s">
        <v>19</v>
      </c>
      <c r="D13" s="11">
        <v>2549</v>
      </c>
      <c r="E13" s="11">
        <v>1009</v>
      </c>
      <c r="F13" s="11">
        <v>903</v>
      </c>
      <c r="G13" s="11">
        <v>4461</v>
      </c>
      <c r="H13" s="11">
        <v>806</v>
      </c>
      <c r="I13" s="11">
        <v>5</v>
      </c>
      <c r="J13" s="11">
        <v>5272</v>
      </c>
    </row>
    <row r="14" spans="1:10" x14ac:dyDescent="0.25">
      <c r="A14" s="9"/>
      <c r="B14" s="9"/>
      <c r="C14" s="10" t="s">
        <v>20</v>
      </c>
      <c r="D14" s="11">
        <v>9792</v>
      </c>
      <c r="E14" s="11">
        <v>5399</v>
      </c>
      <c r="F14" s="11">
        <v>15117</v>
      </c>
      <c r="G14" s="11">
        <v>30308</v>
      </c>
      <c r="H14" s="11">
        <v>57626</v>
      </c>
      <c r="I14" s="11">
        <v>946</v>
      </c>
      <c r="J14" s="11">
        <v>88880</v>
      </c>
    </row>
    <row r="15" spans="1:10" x14ac:dyDescent="0.25">
      <c r="A15" s="9"/>
      <c r="B15" s="9"/>
      <c r="C15" s="10" t="s">
        <v>21</v>
      </c>
      <c r="D15" s="11">
        <v>8987</v>
      </c>
      <c r="E15" s="11">
        <v>6505</v>
      </c>
      <c r="F15" s="11">
        <v>15222</v>
      </c>
      <c r="G15" s="11">
        <v>30714</v>
      </c>
      <c r="H15" s="11">
        <v>82289</v>
      </c>
      <c r="I15" s="11">
        <v>1928</v>
      </c>
      <c r="J15" s="11">
        <v>114931</v>
      </c>
    </row>
    <row r="16" spans="1:10" x14ac:dyDescent="0.25">
      <c r="A16" s="9"/>
      <c r="B16" s="9"/>
      <c r="C16" s="10" t="s">
        <v>22</v>
      </c>
      <c r="D16" s="11">
        <v>1644</v>
      </c>
      <c r="E16" s="11">
        <v>1085</v>
      </c>
      <c r="F16" s="11">
        <v>578</v>
      </c>
      <c r="G16" s="11">
        <v>3307</v>
      </c>
      <c r="H16" s="11">
        <v>548</v>
      </c>
      <c r="I16" s="11">
        <v>2</v>
      </c>
      <c r="J16" s="11">
        <v>3857</v>
      </c>
    </row>
    <row r="17" spans="1:10" x14ac:dyDescent="0.25">
      <c r="A17" s="12"/>
      <c r="B17" s="12" t="s">
        <v>23</v>
      </c>
      <c r="C17" s="13" t="s">
        <v>24</v>
      </c>
      <c r="D17" s="14">
        <v>173678</v>
      </c>
      <c r="E17" s="14">
        <v>124862</v>
      </c>
      <c r="F17" s="14">
        <v>308140</v>
      </c>
      <c r="G17" s="14">
        <v>606680</v>
      </c>
      <c r="H17" s="14">
        <v>1769537</v>
      </c>
      <c r="I17" s="14">
        <v>21849</v>
      </c>
      <c r="J17" s="14">
        <f>SUM(G17:I17)</f>
        <v>2398066</v>
      </c>
    </row>
    <row r="18" spans="1:10" x14ac:dyDescent="0.25">
      <c r="A18" s="9" t="s">
        <v>25</v>
      </c>
      <c r="B18" s="9" t="s">
        <v>26</v>
      </c>
      <c r="C18" s="10" t="s">
        <v>27</v>
      </c>
      <c r="D18" s="11">
        <v>233</v>
      </c>
      <c r="E18" s="11">
        <v>1795</v>
      </c>
      <c r="F18" s="11">
        <v>1637</v>
      </c>
      <c r="G18" s="11">
        <v>3665</v>
      </c>
      <c r="H18" s="11">
        <v>20257</v>
      </c>
      <c r="I18" s="11">
        <v>121</v>
      </c>
      <c r="J18" s="11">
        <v>24043</v>
      </c>
    </row>
    <row r="19" spans="1:10" x14ac:dyDescent="0.25">
      <c r="A19" s="9"/>
      <c r="B19" s="9"/>
      <c r="C19" s="10" t="s">
        <v>15</v>
      </c>
      <c r="D19" s="11">
        <v>197</v>
      </c>
      <c r="E19" s="11">
        <v>1009</v>
      </c>
      <c r="F19" s="11">
        <v>950</v>
      </c>
      <c r="G19" s="11">
        <v>2156</v>
      </c>
      <c r="H19" s="11">
        <v>14533</v>
      </c>
      <c r="I19" s="11">
        <v>105</v>
      </c>
      <c r="J19" s="11">
        <v>16794</v>
      </c>
    </row>
    <row r="20" spans="1:10" x14ac:dyDescent="0.25">
      <c r="A20" s="9"/>
      <c r="B20" s="9"/>
      <c r="C20" s="10" t="s">
        <v>28</v>
      </c>
      <c r="D20" s="11">
        <v>64</v>
      </c>
      <c r="E20" s="11">
        <v>225</v>
      </c>
      <c r="F20" s="11">
        <v>219</v>
      </c>
      <c r="G20" s="11">
        <v>508</v>
      </c>
      <c r="H20" s="11">
        <v>3324</v>
      </c>
      <c r="I20" s="11">
        <v>35</v>
      </c>
      <c r="J20" s="11">
        <v>3867</v>
      </c>
    </row>
    <row r="21" spans="1:10" x14ac:dyDescent="0.25">
      <c r="A21" s="9"/>
      <c r="B21" s="9"/>
      <c r="C21" s="10" t="s">
        <v>21</v>
      </c>
      <c r="D21" s="11">
        <v>34</v>
      </c>
      <c r="E21" s="11">
        <v>126</v>
      </c>
      <c r="F21" s="11">
        <v>86</v>
      </c>
      <c r="G21" s="11">
        <v>246</v>
      </c>
      <c r="H21" s="11">
        <v>981</v>
      </c>
      <c r="I21" s="11">
        <v>42</v>
      </c>
      <c r="J21" s="11">
        <v>1269</v>
      </c>
    </row>
    <row r="22" spans="1:10" x14ac:dyDescent="0.25">
      <c r="A22" s="12"/>
      <c r="B22" s="12" t="s">
        <v>29</v>
      </c>
      <c r="C22" s="13" t="s">
        <v>24</v>
      </c>
      <c r="D22" s="14">
        <v>528</v>
      </c>
      <c r="E22" s="14">
        <v>3155</v>
      </c>
      <c r="F22" s="14">
        <v>2892</v>
      </c>
      <c r="G22" s="14">
        <v>6575</v>
      </c>
      <c r="H22" s="14">
        <v>39095</v>
      </c>
      <c r="I22" s="14">
        <v>303</v>
      </c>
      <c r="J22" s="14">
        <f>SUM(G22:I22)</f>
        <v>45973</v>
      </c>
    </row>
    <row r="23" spans="1:10" x14ac:dyDescent="0.25">
      <c r="A23" s="9"/>
      <c r="B23" s="9" t="s">
        <v>30</v>
      </c>
      <c r="C23" s="10" t="s">
        <v>15</v>
      </c>
      <c r="D23" s="11">
        <v>53</v>
      </c>
      <c r="E23" s="11">
        <v>276</v>
      </c>
      <c r="F23" s="11">
        <v>232</v>
      </c>
      <c r="G23" s="11">
        <v>561</v>
      </c>
      <c r="H23" s="11">
        <v>3364</v>
      </c>
      <c r="I23" s="11">
        <v>9</v>
      </c>
      <c r="J23" s="11">
        <v>3934</v>
      </c>
    </row>
    <row r="24" spans="1:10" x14ac:dyDescent="0.25">
      <c r="A24" s="9"/>
      <c r="B24" s="9"/>
      <c r="C24" s="10" t="s">
        <v>31</v>
      </c>
      <c r="D24" s="11">
        <v>17</v>
      </c>
      <c r="E24" s="11">
        <v>146</v>
      </c>
      <c r="F24" s="11">
        <v>73</v>
      </c>
      <c r="G24" s="11">
        <v>236</v>
      </c>
      <c r="H24" s="11">
        <v>1877</v>
      </c>
      <c r="I24" s="11">
        <v>1</v>
      </c>
      <c r="J24" s="11">
        <v>2114</v>
      </c>
    </row>
    <row r="25" spans="1:10" x14ac:dyDescent="0.25">
      <c r="A25" s="9"/>
      <c r="B25" s="9"/>
      <c r="C25" s="10" t="s">
        <v>20</v>
      </c>
      <c r="D25" s="11">
        <v>13</v>
      </c>
      <c r="E25" s="11">
        <v>113</v>
      </c>
      <c r="F25" s="11">
        <v>72</v>
      </c>
      <c r="G25" s="11">
        <v>198</v>
      </c>
      <c r="H25" s="11">
        <v>1028</v>
      </c>
      <c r="I25" s="11">
        <v>1</v>
      </c>
      <c r="J25" s="11">
        <v>1227</v>
      </c>
    </row>
    <row r="26" spans="1:10" x14ac:dyDescent="0.25">
      <c r="A26" s="12"/>
      <c r="B26" s="12" t="s">
        <v>32</v>
      </c>
      <c r="C26" s="13" t="s">
        <v>24</v>
      </c>
      <c r="D26" s="14">
        <v>83</v>
      </c>
      <c r="E26" s="14">
        <v>535</v>
      </c>
      <c r="F26" s="14">
        <v>377</v>
      </c>
      <c r="G26" s="14">
        <v>995</v>
      </c>
      <c r="H26" s="14">
        <v>6269</v>
      </c>
      <c r="I26" s="14">
        <v>11</v>
      </c>
      <c r="J26" s="14">
        <f>SUM(G26:I26)</f>
        <v>7275</v>
      </c>
    </row>
    <row r="27" spans="1:10" x14ac:dyDescent="0.25">
      <c r="A27" s="9"/>
      <c r="B27" s="9" t="s">
        <v>33</v>
      </c>
      <c r="C27" s="10" t="s">
        <v>34</v>
      </c>
      <c r="D27" s="11">
        <v>335</v>
      </c>
      <c r="E27" s="11">
        <v>1683</v>
      </c>
      <c r="F27" s="11">
        <v>1401</v>
      </c>
      <c r="G27" s="11">
        <v>3419</v>
      </c>
      <c r="H27" s="11">
        <v>16249</v>
      </c>
      <c r="I27" s="11">
        <v>58</v>
      </c>
      <c r="J27" s="11">
        <v>19726</v>
      </c>
    </row>
    <row r="28" spans="1:10" x14ac:dyDescent="0.25">
      <c r="A28" s="9"/>
      <c r="B28" s="9"/>
      <c r="C28" s="10" t="s">
        <v>15</v>
      </c>
      <c r="D28" s="11">
        <v>312</v>
      </c>
      <c r="E28" s="11">
        <v>972</v>
      </c>
      <c r="F28" s="11">
        <v>923</v>
      </c>
      <c r="G28" s="11">
        <v>2207</v>
      </c>
      <c r="H28" s="11">
        <v>9688</v>
      </c>
      <c r="I28" s="11">
        <v>35</v>
      </c>
      <c r="J28" s="11">
        <v>11930</v>
      </c>
    </row>
    <row r="29" spans="1:10" x14ac:dyDescent="0.25">
      <c r="A29" s="9"/>
      <c r="B29" s="9"/>
      <c r="C29" s="10" t="s">
        <v>20</v>
      </c>
      <c r="D29" s="11">
        <v>34</v>
      </c>
      <c r="E29" s="11">
        <v>67</v>
      </c>
      <c r="F29" s="11">
        <v>75</v>
      </c>
      <c r="G29" s="11">
        <v>176</v>
      </c>
      <c r="H29" s="11">
        <v>622</v>
      </c>
      <c r="I29" s="11">
        <v>3</v>
      </c>
      <c r="J29" s="11">
        <v>801</v>
      </c>
    </row>
    <row r="30" spans="1:10" x14ac:dyDescent="0.25">
      <c r="A30" s="9"/>
      <c r="B30" s="9"/>
      <c r="C30" s="10" t="s">
        <v>21</v>
      </c>
      <c r="D30" s="11">
        <v>90</v>
      </c>
      <c r="E30" s="11">
        <v>292</v>
      </c>
      <c r="F30" s="11">
        <v>223</v>
      </c>
      <c r="G30" s="11">
        <v>605</v>
      </c>
      <c r="H30" s="11">
        <v>2064</v>
      </c>
      <c r="I30" s="11">
        <v>59</v>
      </c>
      <c r="J30" s="11">
        <v>2728</v>
      </c>
    </row>
    <row r="31" spans="1:10" x14ac:dyDescent="0.25">
      <c r="A31" s="12"/>
      <c r="B31" s="12" t="s">
        <v>35</v>
      </c>
      <c r="C31" s="13" t="s">
        <v>24</v>
      </c>
      <c r="D31" s="14">
        <v>771</v>
      </c>
      <c r="E31" s="14">
        <v>3014</v>
      </c>
      <c r="F31" s="14">
        <v>2622</v>
      </c>
      <c r="G31" s="14">
        <v>6407</v>
      </c>
      <c r="H31" s="14">
        <v>28623</v>
      </c>
      <c r="I31" s="14">
        <v>155</v>
      </c>
      <c r="J31" s="14">
        <f>SUM(G31:I31)</f>
        <v>35185</v>
      </c>
    </row>
    <row r="32" spans="1:10" x14ac:dyDescent="0.25">
      <c r="A32" s="9"/>
      <c r="B32" s="9" t="s">
        <v>36</v>
      </c>
      <c r="C32" s="10" t="s">
        <v>15</v>
      </c>
      <c r="D32" s="11">
        <v>159</v>
      </c>
      <c r="E32" s="11">
        <v>505</v>
      </c>
      <c r="F32" s="11">
        <v>569</v>
      </c>
      <c r="G32" s="11">
        <v>1233</v>
      </c>
      <c r="H32" s="11">
        <v>6397</v>
      </c>
      <c r="I32" s="11">
        <v>18</v>
      </c>
      <c r="J32" s="11">
        <v>7648</v>
      </c>
    </row>
    <row r="33" spans="1:10" x14ac:dyDescent="0.25">
      <c r="A33" s="9"/>
      <c r="B33" s="9"/>
      <c r="C33" s="10" t="s">
        <v>31</v>
      </c>
      <c r="D33" s="11">
        <v>84</v>
      </c>
      <c r="E33" s="11">
        <v>241</v>
      </c>
      <c r="F33" s="11">
        <v>168</v>
      </c>
      <c r="G33" s="11">
        <v>493</v>
      </c>
      <c r="H33" s="11">
        <v>3250</v>
      </c>
      <c r="I33" s="11">
        <v>3</v>
      </c>
      <c r="J33" s="11">
        <v>3746</v>
      </c>
    </row>
    <row r="34" spans="1:10" x14ac:dyDescent="0.25">
      <c r="A34" s="9"/>
      <c r="B34" s="9"/>
      <c r="C34" s="10" t="s">
        <v>20</v>
      </c>
      <c r="D34" s="11">
        <v>49</v>
      </c>
      <c r="E34" s="11">
        <v>119</v>
      </c>
      <c r="F34" s="11">
        <v>140</v>
      </c>
      <c r="G34" s="11">
        <v>308</v>
      </c>
      <c r="H34" s="11">
        <v>2110</v>
      </c>
      <c r="I34" s="11">
        <v>2</v>
      </c>
      <c r="J34" s="11">
        <v>2420</v>
      </c>
    </row>
    <row r="35" spans="1:10" x14ac:dyDescent="0.25">
      <c r="A35" s="12"/>
      <c r="B35" s="12" t="s">
        <v>37</v>
      </c>
      <c r="C35" s="13" t="s">
        <v>24</v>
      </c>
      <c r="D35" s="14">
        <v>292</v>
      </c>
      <c r="E35" s="14">
        <v>865</v>
      </c>
      <c r="F35" s="14">
        <v>877</v>
      </c>
      <c r="G35" s="14">
        <v>2034</v>
      </c>
      <c r="H35" s="14">
        <v>11757</v>
      </c>
      <c r="I35" s="14">
        <v>23</v>
      </c>
      <c r="J35" s="14">
        <f>SUM(G35:I35)</f>
        <v>13814</v>
      </c>
    </row>
    <row r="36" spans="1:10" x14ac:dyDescent="0.25">
      <c r="A36" s="9"/>
      <c r="B36" s="9" t="s">
        <v>38</v>
      </c>
      <c r="C36" s="10" t="s">
        <v>15</v>
      </c>
      <c r="D36" s="11">
        <v>137</v>
      </c>
      <c r="E36" s="11">
        <v>607</v>
      </c>
      <c r="F36" s="11">
        <v>662</v>
      </c>
      <c r="G36" s="11">
        <v>1406</v>
      </c>
      <c r="H36" s="11">
        <v>8725</v>
      </c>
      <c r="I36" s="11">
        <v>22</v>
      </c>
      <c r="J36" s="11">
        <v>10153</v>
      </c>
    </row>
    <row r="37" spans="1:10" x14ac:dyDescent="0.25">
      <c r="A37" s="9"/>
      <c r="B37" s="9"/>
      <c r="C37" s="10" t="s">
        <v>21</v>
      </c>
      <c r="D37" s="11">
        <v>19</v>
      </c>
      <c r="E37" s="11">
        <v>126</v>
      </c>
      <c r="F37" s="11">
        <v>117</v>
      </c>
      <c r="G37" s="11">
        <v>262</v>
      </c>
      <c r="H37" s="11">
        <v>1135</v>
      </c>
      <c r="I37" s="11">
        <v>20</v>
      </c>
      <c r="J37" s="11">
        <v>1417</v>
      </c>
    </row>
    <row r="38" spans="1:10" x14ac:dyDescent="0.25">
      <c r="A38" s="12"/>
      <c r="B38" s="12" t="s">
        <v>39</v>
      </c>
      <c r="C38" s="13" t="s">
        <v>24</v>
      </c>
      <c r="D38" s="14">
        <v>156</v>
      </c>
      <c r="E38" s="14">
        <v>733</v>
      </c>
      <c r="F38" s="14">
        <v>779</v>
      </c>
      <c r="G38" s="14">
        <v>1668</v>
      </c>
      <c r="H38" s="14">
        <v>9860</v>
      </c>
      <c r="I38" s="14">
        <v>42</v>
      </c>
      <c r="J38" s="14">
        <f>SUM(G38:I38)</f>
        <v>11570</v>
      </c>
    </row>
    <row r="39" spans="1:10" x14ac:dyDescent="0.25">
      <c r="A39" s="9"/>
      <c r="B39" s="9" t="s">
        <v>40</v>
      </c>
      <c r="C39" s="10" t="s">
        <v>15</v>
      </c>
      <c r="D39" s="11">
        <v>596</v>
      </c>
      <c r="E39" s="11">
        <v>1338</v>
      </c>
      <c r="F39" s="11">
        <v>2246</v>
      </c>
      <c r="G39" s="11">
        <v>4180</v>
      </c>
      <c r="H39" s="11">
        <v>14474</v>
      </c>
      <c r="I39" s="11">
        <v>8</v>
      </c>
      <c r="J39" s="11">
        <v>18662</v>
      </c>
    </row>
    <row r="40" spans="1:10" x14ac:dyDescent="0.25">
      <c r="A40" s="9"/>
      <c r="B40" s="9"/>
      <c r="C40" s="10" t="s">
        <v>31</v>
      </c>
      <c r="D40" s="11">
        <v>129</v>
      </c>
      <c r="E40" s="11">
        <v>274</v>
      </c>
      <c r="F40" s="11">
        <v>259</v>
      </c>
      <c r="G40" s="11">
        <v>662</v>
      </c>
      <c r="H40" s="11">
        <v>3366</v>
      </c>
      <c r="I40" s="11">
        <v>5</v>
      </c>
      <c r="J40" s="11">
        <v>4033</v>
      </c>
    </row>
    <row r="41" spans="1:10" x14ac:dyDescent="0.25">
      <c r="A41" s="9"/>
      <c r="B41" s="9"/>
      <c r="C41" s="10" t="s">
        <v>20</v>
      </c>
      <c r="D41" s="11">
        <v>48</v>
      </c>
      <c r="E41" s="11">
        <v>85</v>
      </c>
      <c r="F41" s="11">
        <v>127</v>
      </c>
      <c r="G41" s="11">
        <v>260</v>
      </c>
      <c r="H41" s="11">
        <v>1236</v>
      </c>
      <c r="I41" s="11">
        <v>1</v>
      </c>
      <c r="J41" s="11">
        <v>1497</v>
      </c>
    </row>
    <row r="42" spans="1:10" x14ac:dyDescent="0.25">
      <c r="A42" s="9"/>
      <c r="B42" s="9"/>
      <c r="C42" s="10" t="s">
        <v>21</v>
      </c>
      <c r="D42" s="11">
        <v>53</v>
      </c>
      <c r="E42" s="11">
        <v>64</v>
      </c>
      <c r="F42" s="11">
        <v>79</v>
      </c>
      <c r="G42" s="11">
        <v>196</v>
      </c>
      <c r="H42" s="11">
        <v>710</v>
      </c>
      <c r="I42" s="11">
        <v>29</v>
      </c>
      <c r="J42" s="11">
        <v>935</v>
      </c>
    </row>
    <row r="43" spans="1:10" x14ac:dyDescent="0.25">
      <c r="A43" s="12"/>
      <c r="B43" s="12" t="s">
        <v>41</v>
      </c>
      <c r="C43" s="13" t="s">
        <v>24</v>
      </c>
      <c r="D43" s="14">
        <v>826</v>
      </c>
      <c r="E43" s="14">
        <v>1761</v>
      </c>
      <c r="F43" s="14">
        <v>2711</v>
      </c>
      <c r="G43" s="14">
        <v>5298</v>
      </c>
      <c r="H43" s="14">
        <v>19786</v>
      </c>
      <c r="I43" s="14">
        <v>43</v>
      </c>
      <c r="J43" s="14">
        <f>SUM(G43:I43)</f>
        <v>25127</v>
      </c>
    </row>
    <row r="44" spans="1:10" x14ac:dyDescent="0.25">
      <c r="A44" s="9"/>
      <c r="B44" s="9" t="s">
        <v>42</v>
      </c>
      <c r="C44" s="10" t="s">
        <v>15</v>
      </c>
      <c r="D44" s="11">
        <v>172</v>
      </c>
      <c r="E44" s="11">
        <v>929</v>
      </c>
      <c r="F44" s="11">
        <v>808</v>
      </c>
      <c r="G44" s="11">
        <v>1909</v>
      </c>
      <c r="H44" s="11">
        <v>11436</v>
      </c>
      <c r="I44" s="11">
        <v>30</v>
      </c>
      <c r="J44" s="11">
        <v>13375</v>
      </c>
    </row>
    <row r="45" spans="1:10" x14ac:dyDescent="0.25">
      <c r="A45" s="9"/>
      <c r="B45" s="9"/>
      <c r="C45" s="10" t="s">
        <v>21</v>
      </c>
      <c r="D45" s="11">
        <v>25</v>
      </c>
      <c r="E45" s="11">
        <v>158</v>
      </c>
      <c r="F45" s="11">
        <v>70</v>
      </c>
      <c r="G45" s="11">
        <v>253</v>
      </c>
      <c r="H45" s="11">
        <v>1430</v>
      </c>
      <c r="I45" s="11">
        <v>33</v>
      </c>
      <c r="J45" s="11">
        <v>1716</v>
      </c>
    </row>
    <row r="46" spans="1:10" x14ac:dyDescent="0.25">
      <c r="A46" s="12"/>
      <c r="B46" s="12" t="s">
        <v>43</v>
      </c>
      <c r="C46" s="13" t="s">
        <v>24</v>
      </c>
      <c r="D46" s="14">
        <v>197</v>
      </c>
      <c r="E46" s="14">
        <v>1087</v>
      </c>
      <c r="F46" s="14">
        <v>878</v>
      </c>
      <c r="G46" s="14">
        <v>2162</v>
      </c>
      <c r="H46" s="14">
        <v>12866</v>
      </c>
      <c r="I46" s="14">
        <v>63</v>
      </c>
      <c r="J46" s="14">
        <f>SUM(G46:I46)</f>
        <v>15091</v>
      </c>
    </row>
    <row r="47" spans="1:10" x14ac:dyDescent="0.25">
      <c r="A47" s="9"/>
      <c r="B47" s="9" t="s">
        <v>44</v>
      </c>
      <c r="C47" s="10" t="s">
        <v>15</v>
      </c>
      <c r="D47" s="11">
        <v>76</v>
      </c>
      <c r="E47" s="11">
        <v>617</v>
      </c>
      <c r="F47" s="11">
        <v>361</v>
      </c>
      <c r="G47" s="11">
        <v>1054</v>
      </c>
      <c r="H47" s="11">
        <v>6853</v>
      </c>
      <c r="I47" s="11">
        <v>20</v>
      </c>
      <c r="J47" s="11">
        <v>7927</v>
      </c>
    </row>
    <row r="48" spans="1:10" x14ac:dyDescent="0.25">
      <c r="A48" s="9"/>
      <c r="B48" s="9"/>
      <c r="C48" s="10" t="s">
        <v>20</v>
      </c>
      <c r="D48" s="11">
        <v>1</v>
      </c>
      <c r="E48" s="11">
        <v>15</v>
      </c>
      <c r="F48" s="11">
        <v>7</v>
      </c>
      <c r="G48" s="11">
        <v>23</v>
      </c>
      <c r="H48" s="11">
        <v>213</v>
      </c>
      <c r="I48" s="11">
        <v>1</v>
      </c>
      <c r="J48" s="11">
        <v>237</v>
      </c>
    </row>
    <row r="49" spans="1:10" x14ac:dyDescent="0.25">
      <c r="A49" s="9"/>
      <c r="B49" s="9"/>
      <c r="C49" s="10" t="s">
        <v>21</v>
      </c>
      <c r="D49" s="11">
        <v>5</v>
      </c>
      <c r="E49" s="11">
        <v>84</v>
      </c>
      <c r="F49" s="11">
        <v>22</v>
      </c>
      <c r="G49" s="11">
        <v>111</v>
      </c>
      <c r="H49" s="11">
        <v>643</v>
      </c>
      <c r="I49" s="11">
        <v>9</v>
      </c>
      <c r="J49" s="11">
        <v>763</v>
      </c>
    </row>
    <row r="50" spans="1:10" x14ac:dyDescent="0.25">
      <c r="A50" s="12"/>
      <c r="B50" s="12" t="s">
        <v>45</v>
      </c>
      <c r="C50" s="13" t="s">
        <v>24</v>
      </c>
      <c r="D50" s="14">
        <v>82</v>
      </c>
      <c r="E50" s="14">
        <v>716</v>
      </c>
      <c r="F50" s="14">
        <v>390</v>
      </c>
      <c r="G50" s="14">
        <v>1188</v>
      </c>
      <c r="H50" s="14">
        <v>7709</v>
      </c>
      <c r="I50" s="14">
        <v>30</v>
      </c>
      <c r="J50" s="14">
        <f>SUM(G50:I50)</f>
        <v>8927</v>
      </c>
    </row>
    <row r="51" spans="1:10" x14ac:dyDescent="0.25">
      <c r="A51" s="9"/>
      <c r="B51" s="9" t="s">
        <v>46</v>
      </c>
      <c r="C51" s="10" t="s">
        <v>15</v>
      </c>
      <c r="D51" s="11">
        <v>219</v>
      </c>
      <c r="E51" s="11">
        <v>899</v>
      </c>
      <c r="F51" s="11">
        <v>890</v>
      </c>
      <c r="G51" s="11">
        <v>2008</v>
      </c>
      <c r="H51" s="11">
        <v>7708</v>
      </c>
      <c r="I51" s="11">
        <v>18</v>
      </c>
      <c r="J51" s="11">
        <v>9734</v>
      </c>
    </row>
    <row r="52" spans="1:10" x14ac:dyDescent="0.25">
      <c r="A52" s="9"/>
      <c r="B52" s="9"/>
      <c r="C52" s="10" t="s">
        <v>28</v>
      </c>
      <c r="D52" s="11">
        <v>20</v>
      </c>
      <c r="E52" s="11">
        <v>16</v>
      </c>
      <c r="F52" s="11">
        <v>17</v>
      </c>
      <c r="G52" s="11">
        <v>53</v>
      </c>
      <c r="H52" s="11">
        <v>569</v>
      </c>
      <c r="I52" s="11">
        <v>4</v>
      </c>
      <c r="J52" s="11">
        <v>626</v>
      </c>
    </row>
    <row r="53" spans="1:10" x14ac:dyDescent="0.25">
      <c r="A53" s="9"/>
      <c r="B53" s="9"/>
      <c r="C53" s="10" t="s">
        <v>21</v>
      </c>
      <c r="D53" s="11">
        <v>27</v>
      </c>
      <c r="E53" s="11">
        <v>97</v>
      </c>
      <c r="F53" s="11">
        <v>66</v>
      </c>
      <c r="G53" s="11">
        <v>190</v>
      </c>
      <c r="H53" s="11">
        <v>802</v>
      </c>
      <c r="I53" s="11">
        <v>25</v>
      </c>
      <c r="J53" s="11">
        <v>1017</v>
      </c>
    </row>
    <row r="54" spans="1:10" x14ac:dyDescent="0.25">
      <c r="A54" s="12"/>
      <c r="B54" s="12" t="s">
        <v>47</v>
      </c>
      <c r="C54" s="13" t="s">
        <v>24</v>
      </c>
      <c r="D54" s="14">
        <v>266</v>
      </c>
      <c r="E54" s="14">
        <v>1012</v>
      </c>
      <c r="F54" s="14">
        <v>973</v>
      </c>
      <c r="G54" s="14">
        <v>2251</v>
      </c>
      <c r="H54" s="14">
        <v>9079</v>
      </c>
      <c r="I54" s="14">
        <v>47</v>
      </c>
      <c r="J54" s="14">
        <f>SUM(G54:I54)</f>
        <v>11377</v>
      </c>
    </row>
    <row r="55" spans="1:10" x14ac:dyDescent="0.25">
      <c r="A55" s="9"/>
      <c r="B55" s="9" t="s">
        <v>48</v>
      </c>
      <c r="C55" s="10" t="s">
        <v>27</v>
      </c>
      <c r="D55" s="11">
        <v>45</v>
      </c>
      <c r="E55" s="11">
        <v>213</v>
      </c>
      <c r="F55" s="11">
        <v>167</v>
      </c>
      <c r="G55" s="11">
        <v>425</v>
      </c>
      <c r="H55" s="11">
        <v>3048</v>
      </c>
      <c r="I55" s="11">
        <v>5</v>
      </c>
      <c r="J55" s="11">
        <v>3478</v>
      </c>
    </row>
    <row r="56" spans="1:10" x14ac:dyDescent="0.25">
      <c r="A56" s="9"/>
      <c r="B56" s="9"/>
      <c r="C56" s="10" t="s">
        <v>15</v>
      </c>
      <c r="D56" s="11">
        <v>33</v>
      </c>
      <c r="E56" s="11">
        <v>212</v>
      </c>
      <c r="F56" s="11">
        <v>142</v>
      </c>
      <c r="G56" s="11">
        <v>387</v>
      </c>
      <c r="H56" s="11">
        <v>3415</v>
      </c>
      <c r="I56" s="11">
        <v>18</v>
      </c>
      <c r="J56" s="11">
        <v>3820</v>
      </c>
    </row>
    <row r="57" spans="1:10" x14ac:dyDescent="0.25">
      <c r="A57" s="9"/>
      <c r="B57" s="9"/>
      <c r="C57" s="10" t="s">
        <v>28</v>
      </c>
      <c r="D57" s="11">
        <v>13</v>
      </c>
      <c r="E57" s="11">
        <v>47</v>
      </c>
      <c r="F57" s="11">
        <v>38</v>
      </c>
      <c r="G57" s="11">
        <v>98</v>
      </c>
      <c r="H57" s="11">
        <v>797</v>
      </c>
      <c r="I57" s="11">
        <v>1</v>
      </c>
      <c r="J57" s="11">
        <v>896</v>
      </c>
    </row>
    <row r="58" spans="1:10" x14ac:dyDescent="0.25">
      <c r="A58" s="9"/>
      <c r="B58" s="9"/>
      <c r="C58" s="10" t="s">
        <v>21</v>
      </c>
      <c r="D58" s="11">
        <v>2</v>
      </c>
      <c r="E58" s="11">
        <v>12</v>
      </c>
      <c r="F58" s="11">
        <v>10</v>
      </c>
      <c r="G58" s="11">
        <v>24</v>
      </c>
      <c r="H58" s="11">
        <v>239</v>
      </c>
      <c r="I58" s="11">
        <v>8</v>
      </c>
      <c r="J58" s="11">
        <v>271</v>
      </c>
    </row>
    <row r="59" spans="1:10" x14ac:dyDescent="0.25">
      <c r="A59" s="12"/>
      <c r="B59" s="12" t="s">
        <v>49</v>
      </c>
      <c r="C59" s="13" t="s">
        <v>24</v>
      </c>
      <c r="D59" s="14">
        <v>93</v>
      </c>
      <c r="E59" s="14">
        <v>484</v>
      </c>
      <c r="F59" s="14">
        <v>357</v>
      </c>
      <c r="G59" s="14">
        <v>934</v>
      </c>
      <c r="H59" s="14">
        <v>7499</v>
      </c>
      <c r="I59" s="14">
        <v>32</v>
      </c>
      <c r="J59" s="14">
        <f>SUM(G59:I59)</f>
        <v>8465</v>
      </c>
    </row>
    <row r="60" spans="1:10" x14ac:dyDescent="0.25">
      <c r="A60" s="9"/>
      <c r="B60" s="9" t="s">
        <v>50</v>
      </c>
      <c r="C60" s="10" t="s">
        <v>15</v>
      </c>
      <c r="D60" s="11">
        <v>33</v>
      </c>
      <c r="E60" s="11">
        <v>366</v>
      </c>
      <c r="F60" s="11">
        <v>306</v>
      </c>
      <c r="G60" s="11">
        <v>705</v>
      </c>
      <c r="H60" s="11">
        <v>6463</v>
      </c>
      <c r="I60" s="11">
        <v>13</v>
      </c>
      <c r="J60" s="11">
        <v>7181</v>
      </c>
    </row>
    <row r="61" spans="1:10" x14ac:dyDescent="0.25">
      <c r="A61" s="9"/>
      <c r="B61" s="9"/>
      <c r="C61" s="10" t="s">
        <v>20</v>
      </c>
      <c r="D61" s="11">
        <v>2</v>
      </c>
      <c r="E61" s="11">
        <v>66</v>
      </c>
      <c r="F61" s="11">
        <v>33</v>
      </c>
      <c r="G61" s="11">
        <v>101</v>
      </c>
      <c r="H61" s="11">
        <v>595</v>
      </c>
      <c r="I61" s="11">
        <v>1</v>
      </c>
      <c r="J61" s="11">
        <v>697</v>
      </c>
    </row>
    <row r="62" spans="1:10" x14ac:dyDescent="0.25">
      <c r="A62" s="12"/>
      <c r="B62" s="12" t="s">
        <v>51</v>
      </c>
      <c r="C62" s="13" t="s">
        <v>24</v>
      </c>
      <c r="D62" s="14">
        <v>35</v>
      </c>
      <c r="E62" s="14">
        <v>432</v>
      </c>
      <c r="F62" s="14">
        <v>339</v>
      </c>
      <c r="G62" s="14">
        <v>806</v>
      </c>
      <c r="H62" s="14">
        <v>7058</v>
      </c>
      <c r="I62" s="14">
        <v>14</v>
      </c>
      <c r="J62" s="14">
        <f>SUM(G62:I62)</f>
        <v>7878</v>
      </c>
    </row>
    <row r="63" spans="1:10" x14ac:dyDescent="0.25">
      <c r="A63" s="9"/>
      <c r="B63" s="9" t="s">
        <v>52</v>
      </c>
      <c r="C63" s="10" t="s">
        <v>15</v>
      </c>
      <c r="D63" s="11">
        <v>53</v>
      </c>
      <c r="E63" s="11">
        <v>394</v>
      </c>
      <c r="F63" s="11">
        <v>294</v>
      </c>
      <c r="G63" s="11">
        <v>741</v>
      </c>
      <c r="H63" s="11">
        <v>6127</v>
      </c>
      <c r="I63" s="11">
        <v>19</v>
      </c>
      <c r="J63" s="11">
        <v>6887</v>
      </c>
    </row>
    <row r="64" spans="1:10" x14ac:dyDescent="0.25">
      <c r="A64" s="12"/>
      <c r="B64" s="12" t="s">
        <v>53</v>
      </c>
      <c r="C64" s="13" t="s">
        <v>24</v>
      </c>
      <c r="D64" s="14">
        <v>53</v>
      </c>
      <c r="E64" s="14">
        <v>394</v>
      </c>
      <c r="F64" s="14">
        <v>294</v>
      </c>
      <c r="G64" s="14">
        <v>741</v>
      </c>
      <c r="H64" s="14">
        <v>6127</v>
      </c>
      <c r="I64" s="14">
        <v>19</v>
      </c>
      <c r="J64" s="14">
        <f>SUM(G64:I64)</f>
        <v>6887</v>
      </c>
    </row>
    <row r="65" spans="1:10" x14ac:dyDescent="0.25">
      <c r="A65" s="9"/>
      <c r="B65" s="9" t="s">
        <v>54</v>
      </c>
      <c r="C65" s="10" t="s">
        <v>14</v>
      </c>
      <c r="D65" s="11">
        <v>28</v>
      </c>
      <c r="E65" s="11">
        <v>117</v>
      </c>
      <c r="F65" s="11">
        <v>30</v>
      </c>
      <c r="G65" s="11">
        <v>175</v>
      </c>
      <c r="H65" s="11">
        <v>2779</v>
      </c>
      <c r="I65" s="11">
        <v>14</v>
      </c>
      <c r="J65" s="11">
        <v>2968</v>
      </c>
    </row>
    <row r="66" spans="1:10" x14ac:dyDescent="0.25">
      <c r="A66" s="9"/>
      <c r="B66" s="9"/>
      <c r="C66" s="10" t="s">
        <v>15</v>
      </c>
      <c r="D66" s="11">
        <v>143</v>
      </c>
      <c r="E66" s="11">
        <v>796</v>
      </c>
      <c r="F66" s="11">
        <v>545</v>
      </c>
      <c r="G66" s="11">
        <v>1484</v>
      </c>
      <c r="H66" s="11">
        <v>15801</v>
      </c>
      <c r="I66" s="11">
        <v>64</v>
      </c>
      <c r="J66" s="11">
        <v>17349</v>
      </c>
    </row>
    <row r="67" spans="1:10" x14ac:dyDescent="0.25">
      <c r="A67" s="9"/>
      <c r="B67" s="9"/>
      <c r="C67" s="10" t="s">
        <v>28</v>
      </c>
      <c r="D67" s="11">
        <v>98</v>
      </c>
      <c r="E67" s="11">
        <v>804</v>
      </c>
      <c r="F67" s="11">
        <v>724</v>
      </c>
      <c r="G67" s="11">
        <v>1626</v>
      </c>
      <c r="H67" s="11">
        <v>14628</v>
      </c>
      <c r="I67" s="11">
        <v>58</v>
      </c>
      <c r="J67" s="11">
        <v>16312</v>
      </c>
    </row>
    <row r="68" spans="1:10" x14ac:dyDescent="0.25">
      <c r="A68" s="9"/>
      <c r="B68" s="9"/>
      <c r="C68" s="10" t="s">
        <v>21</v>
      </c>
      <c r="D68" s="11">
        <v>11</v>
      </c>
      <c r="E68" s="11">
        <v>86</v>
      </c>
      <c r="F68" s="11">
        <v>26</v>
      </c>
      <c r="G68" s="11">
        <v>123</v>
      </c>
      <c r="H68" s="11">
        <v>878</v>
      </c>
      <c r="I68" s="11">
        <v>37</v>
      </c>
      <c r="J68" s="11">
        <v>1038</v>
      </c>
    </row>
    <row r="69" spans="1:10" x14ac:dyDescent="0.25">
      <c r="A69" s="12"/>
      <c r="B69" s="12" t="s">
        <v>55</v>
      </c>
      <c r="C69" s="13" t="s">
        <v>24</v>
      </c>
      <c r="D69" s="14">
        <v>280</v>
      </c>
      <c r="E69" s="14">
        <v>1803</v>
      </c>
      <c r="F69" s="14">
        <v>1325</v>
      </c>
      <c r="G69" s="14">
        <v>3408</v>
      </c>
      <c r="H69" s="14">
        <v>34086</v>
      </c>
      <c r="I69" s="14">
        <v>173</v>
      </c>
      <c r="J69" s="14">
        <f>SUM(G69:I69)</f>
        <v>37667</v>
      </c>
    </row>
    <row r="70" spans="1:10" x14ac:dyDescent="0.25">
      <c r="A70" s="9"/>
      <c r="B70" s="9" t="s">
        <v>56</v>
      </c>
      <c r="C70" s="10" t="s">
        <v>34</v>
      </c>
      <c r="D70" s="11">
        <v>170</v>
      </c>
      <c r="E70" s="11">
        <v>335</v>
      </c>
      <c r="F70" s="11">
        <v>689</v>
      </c>
      <c r="G70" s="11">
        <v>1194</v>
      </c>
      <c r="H70" s="11">
        <v>4575</v>
      </c>
      <c r="I70" s="11">
        <v>40</v>
      </c>
      <c r="J70" s="11">
        <v>5809</v>
      </c>
    </row>
    <row r="71" spans="1:10" x14ac:dyDescent="0.25">
      <c r="A71" s="9"/>
      <c r="B71" s="9"/>
      <c r="C71" s="10" t="s">
        <v>15</v>
      </c>
      <c r="D71" s="11">
        <v>945</v>
      </c>
      <c r="E71" s="11">
        <v>3542</v>
      </c>
      <c r="F71" s="11">
        <v>4659</v>
      </c>
      <c r="G71" s="11">
        <v>9146</v>
      </c>
      <c r="H71" s="11">
        <v>45270</v>
      </c>
      <c r="I71" s="11">
        <v>125</v>
      </c>
      <c r="J71" s="11">
        <v>54541</v>
      </c>
    </row>
    <row r="72" spans="1:10" x14ac:dyDescent="0.25">
      <c r="A72" s="9"/>
      <c r="B72" s="9"/>
      <c r="C72" s="10" t="s">
        <v>31</v>
      </c>
      <c r="D72" s="11">
        <v>395</v>
      </c>
      <c r="E72" s="11">
        <v>1420</v>
      </c>
      <c r="F72" s="11">
        <v>1864</v>
      </c>
      <c r="G72" s="11">
        <v>3679</v>
      </c>
      <c r="H72" s="11">
        <v>20319</v>
      </c>
      <c r="I72" s="11">
        <v>35</v>
      </c>
      <c r="J72" s="11">
        <v>24033</v>
      </c>
    </row>
    <row r="73" spans="1:10" x14ac:dyDescent="0.25">
      <c r="A73" s="9"/>
      <c r="B73" s="9"/>
      <c r="C73" s="10" t="s">
        <v>57</v>
      </c>
      <c r="D73" s="11">
        <v>900</v>
      </c>
      <c r="E73" s="11">
        <v>3358</v>
      </c>
      <c r="F73" s="11">
        <v>4867</v>
      </c>
      <c r="G73" s="11">
        <v>9125</v>
      </c>
      <c r="H73" s="11">
        <v>51436</v>
      </c>
      <c r="I73" s="11">
        <v>92</v>
      </c>
      <c r="J73" s="11">
        <v>60653</v>
      </c>
    </row>
    <row r="74" spans="1:10" x14ac:dyDescent="0.25">
      <c r="A74" s="9"/>
      <c r="B74" s="9"/>
      <c r="C74" s="10" t="s">
        <v>20</v>
      </c>
      <c r="D74" s="11">
        <v>339</v>
      </c>
      <c r="E74" s="11">
        <v>1477</v>
      </c>
      <c r="F74" s="11">
        <v>2164</v>
      </c>
      <c r="G74" s="11">
        <v>3980</v>
      </c>
      <c r="H74" s="11">
        <v>16878</v>
      </c>
      <c r="I74" s="11">
        <v>24</v>
      </c>
      <c r="J74" s="11">
        <v>20882</v>
      </c>
    </row>
    <row r="75" spans="1:10" x14ac:dyDescent="0.25">
      <c r="A75" s="9"/>
      <c r="B75" s="9"/>
      <c r="C75" s="10" t="s">
        <v>21</v>
      </c>
      <c r="D75" s="11">
        <v>158</v>
      </c>
      <c r="E75" s="11">
        <v>463</v>
      </c>
      <c r="F75" s="11">
        <v>740</v>
      </c>
      <c r="G75" s="11">
        <v>1361</v>
      </c>
      <c r="H75" s="11">
        <v>4598</v>
      </c>
      <c r="I75" s="11">
        <v>169</v>
      </c>
      <c r="J75" s="11">
        <v>6128</v>
      </c>
    </row>
    <row r="76" spans="1:10" x14ac:dyDescent="0.25">
      <c r="A76" s="12"/>
      <c r="B76" s="12" t="s">
        <v>58</v>
      </c>
      <c r="C76" s="13" t="s">
        <v>24</v>
      </c>
      <c r="D76" s="14">
        <v>2907</v>
      </c>
      <c r="E76" s="14">
        <v>10595</v>
      </c>
      <c r="F76" s="14">
        <v>14983</v>
      </c>
      <c r="G76" s="14">
        <v>28485</v>
      </c>
      <c r="H76" s="14">
        <v>143076</v>
      </c>
      <c r="I76" s="14">
        <v>485</v>
      </c>
      <c r="J76" s="14">
        <f>SUM(G76:I76)</f>
        <v>172046</v>
      </c>
    </row>
    <row r="77" spans="1:10" x14ac:dyDescent="0.25">
      <c r="A77" s="9"/>
      <c r="B77" s="9" t="s">
        <v>59</v>
      </c>
      <c r="C77" s="10" t="s">
        <v>15</v>
      </c>
      <c r="D77" s="11">
        <v>19</v>
      </c>
      <c r="E77" s="11">
        <v>233</v>
      </c>
      <c r="F77" s="11">
        <v>162</v>
      </c>
      <c r="G77" s="11">
        <v>414</v>
      </c>
      <c r="H77" s="11">
        <v>3514</v>
      </c>
      <c r="I77" s="11">
        <v>15</v>
      </c>
      <c r="J77" s="11">
        <v>3943</v>
      </c>
    </row>
    <row r="78" spans="1:10" x14ac:dyDescent="0.25">
      <c r="A78" s="9"/>
      <c r="B78" s="9"/>
      <c r="C78" s="10" t="s">
        <v>28</v>
      </c>
      <c r="D78" s="11">
        <v>0</v>
      </c>
      <c r="E78" s="11">
        <v>13</v>
      </c>
      <c r="F78" s="11">
        <v>4</v>
      </c>
      <c r="G78" s="11">
        <v>17</v>
      </c>
      <c r="H78" s="11">
        <v>298</v>
      </c>
      <c r="I78" s="11">
        <v>0</v>
      </c>
      <c r="J78" s="11">
        <v>315</v>
      </c>
    </row>
    <row r="79" spans="1:10" x14ac:dyDescent="0.25">
      <c r="A79" s="9"/>
      <c r="B79" s="9"/>
      <c r="C79" s="10" t="s">
        <v>21</v>
      </c>
      <c r="D79" s="11">
        <v>2</v>
      </c>
      <c r="E79" s="11">
        <v>43</v>
      </c>
      <c r="F79" s="11">
        <v>6</v>
      </c>
      <c r="G79" s="11">
        <v>51</v>
      </c>
      <c r="H79" s="11">
        <v>246</v>
      </c>
      <c r="I79" s="11">
        <v>11</v>
      </c>
      <c r="J79" s="11">
        <v>308</v>
      </c>
    </row>
    <row r="80" spans="1:10" x14ac:dyDescent="0.25">
      <c r="A80" s="12"/>
      <c r="B80" s="12" t="s">
        <v>60</v>
      </c>
      <c r="C80" s="13" t="s">
        <v>24</v>
      </c>
      <c r="D80" s="14">
        <v>21</v>
      </c>
      <c r="E80" s="14">
        <v>289</v>
      </c>
      <c r="F80" s="14">
        <v>172</v>
      </c>
      <c r="G80" s="14">
        <v>482</v>
      </c>
      <c r="H80" s="14">
        <v>4058</v>
      </c>
      <c r="I80" s="14">
        <v>26</v>
      </c>
      <c r="J80" s="14">
        <f>SUM(G80:I80)</f>
        <v>4566</v>
      </c>
    </row>
    <row r="81" spans="1:10" x14ac:dyDescent="0.25">
      <c r="A81" s="9"/>
      <c r="B81" s="9" t="s">
        <v>61</v>
      </c>
      <c r="C81" s="10" t="s">
        <v>15</v>
      </c>
      <c r="D81" s="11">
        <v>166</v>
      </c>
      <c r="E81" s="11">
        <v>407</v>
      </c>
      <c r="F81" s="11">
        <v>546</v>
      </c>
      <c r="G81" s="11">
        <v>1119</v>
      </c>
      <c r="H81" s="11">
        <v>6381</v>
      </c>
      <c r="I81" s="11">
        <v>26</v>
      </c>
      <c r="J81" s="11">
        <v>7526</v>
      </c>
    </row>
    <row r="82" spans="1:10" x14ac:dyDescent="0.25">
      <c r="A82" s="9"/>
      <c r="B82" s="9"/>
      <c r="C82" s="10" t="s">
        <v>28</v>
      </c>
      <c r="D82" s="11">
        <v>8</v>
      </c>
      <c r="E82" s="11">
        <v>9</v>
      </c>
      <c r="F82" s="11">
        <v>20</v>
      </c>
      <c r="G82" s="11">
        <v>37</v>
      </c>
      <c r="H82" s="11">
        <v>258</v>
      </c>
      <c r="I82" s="11">
        <v>0</v>
      </c>
      <c r="J82" s="11">
        <v>295</v>
      </c>
    </row>
    <row r="83" spans="1:10" x14ac:dyDescent="0.25">
      <c r="A83" s="9"/>
      <c r="B83" s="9"/>
      <c r="C83" s="10" t="s">
        <v>21</v>
      </c>
      <c r="D83" s="11">
        <v>22</v>
      </c>
      <c r="E83" s="11">
        <v>45</v>
      </c>
      <c r="F83" s="11">
        <v>38</v>
      </c>
      <c r="G83" s="11">
        <v>105</v>
      </c>
      <c r="H83" s="11">
        <v>297</v>
      </c>
      <c r="I83" s="11">
        <v>17</v>
      </c>
      <c r="J83" s="11">
        <v>419</v>
      </c>
    </row>
    <row r="84" spans="1:10" x14ac:dyDescent="0.25">
      <c r="A84" s="12"/>
      <c r="B84" s="12" t="s">
        <v>62</v>
      </c>
      <c r="C84" s="13" t="s">
        <v>24</v>
      </c>
      <c r="D84" s="14">
        <v>196</v>
      </c>
      <c r="E84" s="14">
        <v>461</v>
      </c>
      <c r="F84" s="14">
        <v>604</v>
      </c>
      <c r="G84" s="14">
        <v>1261</v>
      </c>
      <c r="H84" s="14">
        <v>6936</v>
      </c>
      <c r="I84" s="14">
        <v>43</v>
      </c>
      <c r="J84" s="14">
        <f>SUM(G84:I84)</f>
        <v>8240</v>
      </c>
    </row>
    <row r="85" spans="1:10" x14ac:dyDescent="0.25">
      <c r="A85" s="9"/>
      <c r="B85" s="9" t="s">
        <v>63</v>
      </c>
      <c r="C85" s="10" t="s">
        <v>27</v>
      </c>
      <c r="D85" s="11">
        <v>12</v>
      </c>
      <c r="E85" s="11">
        <v>121</v>
      </c>
      <c r="F85" s="11">
        <v>29</v>
      </c>
      <c r="G85" s="11">
        <v>162</v>
      </c>
      <c r="H85" s="11">
        <v>1588</v>
      </c>
      <c r="I85" s="11">
        <v>0</v>
      </c>
      <c r="J85" s="11">
        <v>1750</v>
      </c>
    </row>
    <row r="86" spans="1:10" x14ac:dyDescent="0.25">
      <c r="A86" s="9"/>
      <c r="B86" s="9"/>
      <c r="C86" s="10" t="s">
        <v>15</v>
      </c>
      <c r="D86" s="11">
        <v>37</v>
      </c>
      <c r="E86" s="11">
        <v>576</v>
      </c>
      <c r="F86" s="11">
        <v>201</v>
      </c>
      <c r="G86" s="11">
        <v>814</v>
      </c>
      <c r="H86" s="11">
        <v>7850</v>
      </c>
      <c r="I86" s="11">
        <v>14</v>
      </c>
      <c r="J86" s="11">
        <v>8678</v>
      </c>
    </row>
    <row r="87" spans="1:10" x14ac:dyDescent="0.25">
      <c r="A87" s="9"/>
      <c r="B87" s="9"/>
      <c r="C87" s="10" t="s">
        <v>28</v>
      </c>
      <c r="D87" s="11">
        <v>5</v>
      </c>
      <c r="E87" s="11">
        <v>16</v>
      </c>
      <c r="F87" s="11">
        <v>8</v>
      </c>
      <c r="G87" s="11">
        <v>29</v>
      </c>
      <c r="H87" s="11">
        <v>381</v>
      </c>
      <c r="I87" s="11">
        <v>1</v>
      </c>
      <c r="J87" s="11">
        <v>411</v>
      </c>
    </row>
    <row r="88" spans="1:10" x14ac:dyDescent="0.25">
      <c r="A88" s="9"/>
      <c r="B88" s="9"/>
      <c r="C88" s="10" t="s">
        <v>21</v>
      </c>
      <c r="D88" s="11">
        <v>4</v>
      </c>
      <c r="E88" s="11">
        <v>23</v>
      </c>
      <c r="F88" s="11">
        <v>4</v>
      </c>
      <c r="G88" s="11">
        <v>31</v>
      </c>
      <c r="H88" s="11">
        <v>212</v>
      </c>
      <c r="I88" s="11">
        <v>8</v>
      </c>
      <c r="J88" s="11">
        <v>251</v>
      </c>
    </row>
    <row r="89" spans="1:10" x14ac:dyDescent="0.25">
      <c r="A89" s="12"/>
      <c r="B89" s="12" t="s">
        <v>64</v>
      </c>
      <c r="C89" s="13" t="s">
        <v>24</v>
      </c>
      <c r="D89" s="14">
        <v>58</v>
      </c>
      <c r="E89" s="14">
        <v>736</v>
      </c>
      <c r="F89" s="14">
        <v>242</v>
      </c>
      <c r="G89" s="14">
        <v>1036</v>
      </c>
      <c r="H89" s="14">
        <v>10031</v>
      </c>
      <c r="I89" s="14">
        <v>23</v>
      </c>
      <c r="J89" s="14">
        <f>SUM(G89:I89)</f>
        <v>11090</v>
      </c>
    </row>
    <row r="90" spans="1:10" x14ac:dyDescent="0.25">
      <c r="A90" s="9"/>
      <c r="B90" s="9" t="s">
        <v>65</v>
      </c>
      <c r="C90" s="10" t="s">
        <v>15</v>
      </c>
      <c r="D90" s="11">
        <v>34</v>
      </c>
      <c r="E90" s="11">
        <v>147</v>
      </c>
      <c r="F90" s="11">
        <v>142</v>
      </c>
      <c r="G90" s="11">
        <v>323</v>
      </c>
      <c r="H90" s="11">
        <v>2971</v>
      </c>
      <c r="I90" s="11">
        <v>1</v>
      </c>
      <c r="J90" s="11">
        <v>3295</v>
      </c>
    </row>
    <row r="91" spans="1:10" x14ac:dyDescent="0.25">
      <c r="A91" s="9"/>
      <c r="B91" s="9"/>
      <c r="C91" s="10" t="s">
        <v>31</v>
      </c>
      <c r="D91" s="11">
        <v>12</v>
      </c>
      <c r="E91" s="11">
        <v>39</v>
      </c>
      <c r="F91" s="11">
        <v>29</v>
      </c>
      <c r="G91" s="11">
        <v>80</v>
      </c>
      <c r="H91" s="11">
        <v>1725</v>
      </c>
      <c r="I91" s="11">
        <v>1</v>
      </c>
      <c r="J91" s="11">
        <v>1806</v>
      </c>
    </row>
    <row r="92" spans="1:10" x14ac:dyDescent="0.25">
      <c r="A92" s="9"/>
      <c r="B92" s="9"/>
      <c r="C92" s="10" t="s">
        <v>20</v>
      </c>
      <c r="D92" s="11">
        <v>2</v>
      </c>
      <c r="E92" s="11">
        <v>9</v>
      </c>
      <c r="F92" s="11">
        <v>0</v>
      </c>
      <c r="G92" s="11">
        <v>11</v>
      </c>
      <c r="H92" s="11">
        <v>102</v>
      </c>
      <c r="I92" s="11">
        <v>0</v>
      </c>
      <c r="J92" s="11">
        <v>113</v>
      </c>
    </row>
    <row r="93" spans="1:10" x14ac:dyDescent="0.25">
      <c r="A93" s="9"/>
      <c r="B93" s="9"/>
      <c r="C93" s="10" t="s">
        <v>28</v>
      </c>
      <c r="D93" s="11">
        <v>12</v>
      </c>
      <c r="E93" s="11">
        <v>156</v>
      </c>
      <c r="F93" s="11">
        <v>110</v>
      </c>
      <c r="G93" s="11">
        <v>278</v>
      </c>
      <c r="H93" s="11">
        <v>2148</v>
      </c>
      <c r="I93" s="11">
        <v>4</v>
      </c>
      <c r="J93" s="11">
        <v>2430</v>
      </c>
    </row>
    <row r="94" spans="1:10" x14ac:dyDescent="0.25">
      <c r="A94" s="9"/>
      <c r="B94" s="9"/>
      <c r="C94" s="10" t="s">
        <v>21</v>
      </c>
      <c r="D94" s="11">
        <v>3</v>
      </c>
      <c r="E94" s="11">
        <v>44</v>
      </c>
      <c r="F94" s="11">
        <v>14</v>
      </c>
      <c r="G94" s="11">
        <v>61</v>
      </c>
      <c r="H94" s="11">
        <v>408</v>
      </c>
      <c r="I94" s="11">
        <v>22</v>
      </c>
      <c r="J94" s="11">
        <v>491</v>
      </c>
    </row>
    <row r="95" spans="1:10" x14ac:dyDescent="0.25">
      <c r="A95" s="12"/>
      <c r="B95" s="12" t="s">
        <v>66</v>
      </c>
      <c r="C95" s="13" t="s">
        <v>24</v>
      </c>
      <c r="D95" s="14">
        <v>63</v>
      </c>
      <c r="E95" s="14">
        <v>395</v>
      </c>
      <c r="F95" s="14">
        <v>295</v>
      </c>
      <c r="G95" s="14">
        <v>753</v>
      </c>
      <c r="H95" s="14">
        <v>7354</v>
      </c>
      <c r="I95" s="14">
        <v>28</v>
      </c>
      <c r="J95" s="14">
        <f>SUM(G95:I95)</f>
        <v>8135</v>
      </c>
    </row>
    <row r="96" spans="1:10" x14ac:dyDescent="0.25">
      <c r="A96" s="9"/>
      <c r="B96" s="9" t="s">
        <v>67</v>
      </c>
      <c r="C96" s="10" t="s">
        <v>27</v>
      </c>
      <c r="D96" s="11">
        <v>26</v>
      </c>
      <c r="E96" s="11">
        <v>152</v>
      </c>
      <c r="F96" s="11">
        <v>138</v>
      </c>
      <c r="G96" s="11">
        <v>316</v>
      </c>
      <c r="H96" s="11">
        <v>2295</v>
      </c>
      <c r="I96" s="11">
        <v>1</v>
      </c>
      <c r="J96" s="11">
        <v>2612</v>
      </c>
    </row>
    <row r="97" spans="1:10" x14ac:dyDescent="0.25">
      <c r="A97" s="9"/>
      <c r="B97" s="9"/>
      <c r="C97" s="10" t="s">
        <v>15</v>
      </c>
      <c r="D97" s="11">
        <v>31</v>
      </c>
      <c r="E97" s="11">
        <v>227</v>
      </c>
      <c r="F97" s="11">
        <v>131</v>
      </c>
      <c r="G97" s="11">
        <v>389</v>
      </c>
      <c r="H97" s="11">
        <v>3337</v>
      </c>
      <c r="I97" s="11">
        <v>14</v>
      </c>
      <c r="J97" s="11">
        <v>3740</v>
      </c>
    </row>
    <row r="98" spans="1:10" x14ac:dyDescent="0.25">
      <c r="A98" s="9"/>
      <c r="B98" s="9"/>
      <c r="C98" s="10" t="s">
        <v>28</v>
      </c>
      <c r="D98" s="11">
        <v>7</v>
      </c>
      <c r="E98" s="11">
        <v>40</v>
      </c>
      <c r="F98" s="11">
        <v>27</v>
      </c>
      <c r="G98" s="11">
        <v>74</v>
      </c>
      <c r="H98" s="11">
        <v>695</v>
      </c>
      <c r="I98" s="11">
        <v>4</v>
      </c>
      <c r="J98" s="11">
        <v>773</v>
      </c>
    </row>
    <row r="99" spans="1:10" x14ac:dyDescent="0.25">
      <c r="A99" s="9"/>
      <c r="B99" s="9"/>
      <c r="C99" s="10" t="s">
        <v>21</v>
      </c>
      <c r="D99" s="11">
        <v>2</v>
      </c>
      <c r="E99" s="11">
        <v>17</v>
      </c>
      <c r="F99" s="11">
        <v>12</v>
      </c>
      <c r="G99" s="11">
        <v>31</v>
      </c>
      <c r="H99" s="11">
        <v>196</v>
      </c>
      <c r="I99" s="11">
        <v>7</v>
      </c>
      <c r="J99" s="11">
        <v>234</v>
      </c>
    </row>
    <row r="100" spans="1:10" x14ac:dyDescent="0.25">
      <c r="A100" s="12"/>
      <c r="B100" s="12" t="s">
        <v>68</v>
      </c>
      <c r="C100" s="13" t="s">
        <v>24</v>
      </c>
      <c r="D100" s="14">
        <v>66</v>
      </c>
      <c r="E100" s="14">
        <v>436</v>
      </c>
      <c r="F100" s="14">
        <v>308</v>
      </c>
      <c r="G100" s="14">
        <v>810</v>
      </c>
      <c r="H100" s="14">
        <v>6523</v>
      </c>
      <c r="I100" s="14">
        <v>26</v>
      </c>
      <c r="J100" s="14">
        <f>SUM(G100:I100)</f>
        <v>7359</v>
      </c>
    </row>
    <row r="101" spans="1:10" x14ac:dyDescent="0.25">
      <c r="A101" s="9"/>
      <c r="B101" s="9" t="s">
        <v>69</v>
      </c>
      <c r="C101" s="10" t="s">
        <v>15</v>
      </c>
      <c r="D101" s="11">
        <v>6</v>
      </c>
      <c r="E101" s="11">
        <v>28</v>
      </c>
      <c r="F101" s="11">
        <v>5</v>
      </c>
      <c r="G101" s="11">
        <v>39</v>
      </c>
      <c r="H101" s="11">
        <v>384</v>
      </c>
      <c r="I101" s="11">
        <v>0</v>
      </c>
      <c r="J101" s="11">
        <v>423</v>
      </c>
    </row>
    <row r="102" spans="1:10" x14ac:dyDescent="0.25">
      <c r="A102" s="9"/>
      <c r="B102" s="9"/>
      <c r="C102" s="10" t="s">
        <v>28</v>
      </c>
      <c r="D102" s="11">
        <v>1</v>
      </c>
      <c r="E102" s="11">
        <v>2</v>
      </c>
      <c r="F102" s="11">
        <v>0</v>
      </c>
      <c r="G102" s="11">
        <v>3</v>
      </c>
      <c r="H102" s="11">
        <v>79</v>
      </c>
      <c r="I102" s="11">
        <v>0</v>
      </c>
      <c r="J102" s="11">
        <v>82</v>
      </c>
    </row>
    <row r="103" spans="1:10" x14ac:dyDescent="0.25">
      <c r="A103" s="12"/>
      <c r="B103" s="12" t="s">
        <v>70</v>
      </c>
      <c r="C103" s="13" t="s">
        <v>24</v>
      </c>
      <c r="D103" s="14">
        <v>7</v>
      </c>
      <c r="E103" s="14">
        <v>30</v>
      </c>
      <c r="F103" s="14">
        <v>5</v>
      </c>
      <c r="G103" s="14">
        <v>42</v>
      </c>
      <c r="H103" s="14">
        <v>463</v>
      </c>
      <c r="I103" s="14">
        <v>0</v>
      </c>
      <c r="J103" s="14">
        <f>SUM(G103:I103)</f>
        <v>505</v>
      </c>
    </row>
    <row r="104" spans="1:10" x14ac:dyDescent="0.25">
      <c r="A104" s="9"/>
      <c r="B104" s="9" t="s">
        <v>71</v>
      </c>
      <c r="C104" s="10" t="s">
        <v>34</v>
      </c>
      <c r="D104" s="11">
        <v>32</v>
      </c>
      <c r="E104" s="11">
        <v>134</v>
      </c>
      <c r="F104" s="11">
        <v>78</v>
      </c>
      <c r="G104" s="11">
        <v>244</v>
      </c>
      <c r="H104" s="11">
        <v>2441</v>
      </c>
      <c r="I104" s="11">
        <v>9</v>
      </c>
      <c r="J104" s="11">
        <v>2694</v>
      </c>
    </row>
    <row r="105" spans="1:10" x14ac:dyDescent="0.25">
      <c r="A105" s="9"/>
      <c r="B105" s="9"/>
      <c r="C105" s="10" t="s">
        <v>15</v>
      </c>
      <c r="D105" s="11">
        <v>113</v>
      </c>
      <c r="E105" s="11">
        <v>562</v>
      </c>
      <c r="F105" s="11">
        <v>393</v>
      </c>
      <c r="G105" s="11">
        <v>1068</v>
      </c>
      <c r="H105" s="11">
        <v>6459</v>
      </c>
      <c r="I105" s="11">
        <v>19</v>
      </c>
      <c r="J105" s="11">
        <v>7546</v>
      </c>
    </row>
    <row r="106" spans="1:10" x14ac:dyDescent="0.25">
      <c r="A106" s="9"/>
      <c r="B106" s="9"/>
      <c r="C106" s="10" t="s">
        <v>28</v>
      </c>
      <c r="D106" s="11">
        <v>4</v>
      </c>
      <c r="E106" s="11">
        <v>4</v>
      </c>
      <c r="F106" s="11">
        <v>6</v>
      </c>
      <c r="G106" s="11">
        <v>14</v>
      </c>
      <c r="H106" s="11">
        <v>199</v>
      </c>
      <c r="I106" s="11">
        <v>0</v>
      </c>
      <c r="J106" s="11">
        <v>213</v>
      </c>
    </row>
    <row r="107" spans="1:10" x14ac:dyDescent="0.25">
      <c r="A107" s="9"/>
      <c r="B107" s="9"/>
      <c r="C107" s="10" t="s">
        <v>21</v>
      </c>
      <c r="D107" s="11">
        <v>2</v>
      </c>
      <c r="E107" s="11">
        <v>7</v>
      </c>
      <c r="F107" s="11">
        <v>3</v>
      </c>
      <c r="G107" s="11">
        <v>12</v>
      </c>
      <c r="H107" s="11">
        <v>0</v>
      </c>
      <c r="I107" s="11">
        <v>0</v>
      </c>
      <c r="J107" s="11">
        <v>12</v>
      </c>
    </row>
    <row r="108" spans="1:10" x14ac:dyDescent="0.25">
      <c r="A108" s="12"/>
      <c r="B108" s="12" t="s">
        <v>72</v>
      </c>
      <c r="C108" s="13" t="s">
        <v>24</v>
      </c>
      <c r="D108" s="14">
        <v>151</v>
      </c>
      <c r="E108" s="14">
        <v>707</v>
      </c>
      <c r="F108" s="14">
        <v>480</v>
      </c>
      <c r="G108" s="14">
        <v>1338</v>
      </c>
      <c r="H108" s="14">
        <v>9099</v>
      </c>
      <c r="I108" s="14">
        <v>28</v>
      </c>
      <c r="J108" s="14">
        <f>SUM(G108:I108)</f>
        <v>10465</v>
      </c>
    </row>
    <row r="109" spans="1:10" x14ac:dyDescent="0.25">
      <c r="A109" s="9"/>
      <c r="B109" s="9" t="s">
        <v>73</v>
      </c>
      <c r="C109" s="10" t="s">
        <v>15</v>
      </c>
      <c r="D109" s="11">
        <v>92</v>
      </c>
      <c r="E109" s="11">
        <v>255</v>
      </c>
      <c r="F109" s="11">
        <v>281</v>
      </c>
      <c r="G109" s="11">
        <v>628</v>
      </c>
      <c r="H109" s="11">
        <v>4623</v>
      </c>
      <c r="I109" s="11">
        <v>12</v>
      </c>
      <c r="J109" s="11">
        <v>5263</v>
      </c>
    </row>
    <row r="110" spans="1:10" x14ac:dyDescent="0.25">
      <c r="A110" s="9"/>
      <c r="B110" s="9"/>
      <c r="C110" s="10" t="s">
        <v>28</v>
      </c>
      <c r="D110" s="11">
        <v>32</v>
      </c>
      <c r="E110" s="11">
        <v>78</v>
      </c>
      <c r="F110" s="11">
        <v>76</v>
      </c>
      <c r="G110" s="11">
        <v>186</v>
      </c>
      <c r="H110" s="11">
        <v>2309</v>
      </c>
      <c r="I110" s="11">
        <v>2</v>
      </c>
      <c r="J110" s="11">
        <v>2497</v>
      </c>
    </row>
    <row r="111" spans="1:10" x14ac:dyDescent="0.25">
      <c r="A111" s="9"/>
      <c r="B111" s="9"/>
      <c r="C111" s="10" t="s">
        <v>21</v>
      </c>
      <c r="D111" s="11">
        <v>137</v>
      </c>
      <c r="E111" s="11">
        <v>644</v>
      </c>
      <c r="F111" s="11">
        <v>725</v>
      </c>
      <c r="G111" s="11">
        <v>1506</v>
      </c>
      <c r="H111" s="11">
        <v>8611</v>
      </c>
      <c r="I111" s="11">
        <v>94</v>
      </c>
      <c r="J111" s="11">
        <v>10211</v>
      </c>
    </row>
    <row r="112" spans="1:10" x14ac:dyDescent="0.25">
      <c r="A112" s="12"/>
      <c r="B112" s="12" t="s">
        <v>74</v>
      </c>
      <c r="C112" s="13" t="s">
        <v>24</v>
      </c>
      <c r="D112" s="14">
        <v>261</v>
      </c>
      <c r="E112" s="14">
        <v>977</v>
      </c>
      <c r="F112" s="14">
        <v>1082</v>
      </c>
      <c r="G112" s="14">
        <v>2320</v>
      </c>
      <c r="H112" s="14">
        <v>15543</v>
      </c>
      <c r="I112" s="14">
        <v>108</v>
      </c>
      <c r="J112" s="14">
        <f>SUM(G112:I112)</f>
        <v>17971</v>
      </c>
    </row>
    <row r="113" spans="1:10" x14ac:dyDescent="0.25">
      <c r="A113" s="9"/>
      <c r="B113" s="9" t="s">
        <v>75</v>
      </c>
      <c r="C113" s="10" t="s">
        <v>15</v>
      </c>
      <c r="D113" s="11">
        <v>13</v>
      </c>
      <c r="E113" s="11">
        <v>137</v>
      </c>
      <c r="F113" s="11">
        <v>82</v>
      </c>
      <c r="G113" s="11">
        <v>232</v>
      </c>
      <c r="H113" s="11">
        <v>2322</v>
      </c>
      <c r="I113" s="11">
        <v>5</v>
      </c>
      <c r="J113" s="11">
        <v>2559</v>
      </c>
    </row>
    <row r="114" spans="1:10" x14ac:dyDescent="0.25">
      <c r="A114" s="9"/>
      <c r="B114" s="9"/>
      <c r="C114" s="10" t="s">
        <v>28</v>
      </c>
      <c r="D114" s="11">
        <v>1</v>
      </c>
      <c r="E114" s="11">
        <v>19</v>
      </c>
      <c r="F114" s="11">
        <v>10</v>
      </c>
      <c r="G114" s="11">
        <v>30</v>
      </c>
      <c r="H114" s="11">
        <v>458</v>
      </c>
      <c r="I114" s="11">
        <v>1</v>
      </c>
      <c r="J114" s="11">
        <v>489</v>
      </c>
    </row>
    <row r="115" spans="1:10" x14ac:dyDescent="0.25">
      <c r="A115" s="9"/>
      <c r="B115" s="9"/>
      <c r="C115" s="10" t="s">
        <v>21</v>
      </c>
      <c r="D115" s="11">
        <v>6</v>
      </c>
      <c r="E115" s="11">
        <v>60</v>
      </c>
      <c r="F115" s="11">
        <v>29</v>
      </c>
      <c r="G115" s="11">
        <v>95</v>
      </c>
      <c r="H115" s="11">
        <v>878</v>
      </c>
      <c r="I115" s="11">
        <v>7</v>
      </c>
      <c r="J115" s="11">
        <v>980</v>
      </c>
    </row>
    <row r="116" spans="1:10" x14ac:dyDescent="0.25">
      <c r="A116" s="12"/>
      <c r="B116" s="12" t="s">
        <v>76</v>
      </c>
      <c r="C116" s="13" t="s">
        <v>24</v>
      </c>
      <c r="D116" s="14">
        <v>20</v>
      </c>
      <c r="E116" s="14">
        <v>216</v>
      </c>
      <c r="F116" s="14">
        <v>121</v>
      </c>
      <c r="G116" s="14">
        <v>357</v>
      </c>
      <c r="H116" s="14">
        <v>3658</v>
      </c>
      <c r="I116" s="14">
        <v>13</v>
      </c>
      <c r="J116" s="14">
        <f>SUM(G116:I116)</f>
        <v>4028</v>
      </c>
    </row>
    <row r="117" spans="1:10" x14ac:dyDescent="0.25">
      <c r="A117" s="9"/>
      <c r="B117" s="9" t="s">
        <v>77</v>
      </c>
      <c r="C117" s="10" t="s">
        <v>34</v>
      </c>
      <c r="D117" s="11">
        <v>63</v>
      </c>
      <c r="E117" s="11">
        <v>241</v>
      </c>
      <c r="F117" s="11">
        <v>261</v>
      </c>
      <c r="G117" s="11">
        <v>565</v>
      </c>
      <c r="H117" s="11">
        <v>3798</v>
      </c>
      <c r="I117" s="11">
        <v>21</v>
      </c>
      <c r="J117" s="11">
        <v>4384</v>
      </c>
    </row>
    <row r="118" spans="1:10" x14ac:dyDescent="0.25">
      <c r="A118" s="9"/>
      <c r="B118" s="9"/>
      <c r="C118" s="10" t="s">
        <v>15</v>
      </c>
      <c r="D118" s="11">
        <v>33</v>
      </c>
      <c r="E118" s="11">
        <v>97</v>
      </c>
      <c r="F118" s="11">
        <v>101</v>
      </c>
      <c r="G118" s="11">
        <v>231</v>
      </c>
      <c r="H118" s="11">
        <v>1489</v>
      </c>
      <c r="I118" s="11">
        <v>1</v>
      </c>
      <c r="J118" s="11">
        <v>1721</v>
      </c>
    </row>
    <row r="119" spans="1:10" x14ac:dyDescent="0.25">
      <c r="A119" s="9"/>
      <c r="B119" s="9"/>
      <c r="C119" s="10" t="s">
        <v>20</v>
      </c>
      <c r="D119" s="11">
        <v>0</v>
      </c>
      <c r="E119" s="11">
        <v>6</v>
      </c>
      <c r="F119" s="11">
        <v>4</v>
      </c>
      <c r="G119" s="11">
        <v>10</v>
      </c>
      <c r="H119" s="11">
        <v>108</v>
      </c>
      <c r="I119" s="11">
        <v>0</v>
      </c>
      <c r="J119" s="11">
        <v>118</v>
      </c>
    </row>
    <row r="120" spans="1:10" x14ac:dyDescent="0.25">
      <c r="A120" s="9"/>
      <c r="B120" s="9"/>
      <c r="C120" s="10" t="s">
        <v>28</v>
      </c>
      <c r="D120" s="11">
        <v>8</v>
      </c>
      <c r="E120" s="11">
        <v>70</v>
      </c>
      <c r="F120" s="11">
        <v>65</v>
      </c>
      <c r="G120" s="11">
        <v>143</v>
      </c>
      <c r="H120" s="11">
        <v>886</v>
      </c>
      <c r="I120" s="11">
        <v>1</v>
      </c>
      <c r="J120" s="11">
        <v>1030</v>
      </c>
    </row>
    <row r="121" spans="1:10" x14ac:dyDescent="0.25">
      <c r="A121" s="9"/>
      <c r="B121" s="9"/>
      <c r="C121" s="10" t="s">
        <v>21</v>
      </c>
      <c r="D121" s="11">
        <v>6</v>
      </c>
      <c r="E121" s="11">
        <v>42</v>
      </c>
      <c r="F121" s="11">
        <v>7</v>
      </c>
      <c r="G121" s="11">
        <v>55</v>
      </c>
      <c r="H121" s="11">
        <v>211</v>
      </c>
      <c r="I121" s="11">
        <v>20</v>
      </c>
      <c r="J121" s="11">
        <v>286</v>
      </c>
    </row>
    <row r="122" spans="1:10" x14ac:dyDescent="0.25">
      <c r="A122" s="12"/>
      <c r="B122" s="12" t="s">
        <v>78</v>
      </c>
      <c r="C122" s="13" t="s">
        <v>24</v>
      </c>
      <c r="D122" s="14">
        <v>110</v>
      </c>
      <c r="E122" s="14">
        <v>456</v>
      </c>
      <c r="F122" s="14">
        <v>438</v>
      </c>
      <c r="G122" s="14">
        <v>1004</v>
      </c>
      <c r="H122" s="14">
        <v>6492</v>
      </c>
      <c r="I122" s="14">
        <v>43</v>
      </c>
      <c r="J122" s="14">
        <f>SUM(G122:I122)</f>
        <v>7539</v>
      </c>
    </row>
    <row r="123" spans="1:10" x14ac:dyDescent="0.25">
      <c r="A123" s="9"/>
      <c r="B123" s="9" t="s">
        <v>79</v>
      </c>
      <c r="C123" s="10" t="s">
        <v>15</v>
      </c>
      <c r="D123" s="11">
        <v>62</v>
      </c>
      <c r="E123" s="11">
        <v>413</v>
      </c>
      <c r="F123" s="11">
        <v>282</v>
      </c>
      <c r="G123" s="11">
        <v>757</v>
      </c>
      <c r="H123" s="11">
        <v>6859</v>
      </c>
      <c r="I123" s="11">
        <v>11</v>
      </c>
      <c r="J123" s="11">
        <v>7627</v>
      </c>
    </row>
    <row r="124" spans="1:10" x14ac:dyDescent="0.25">
      <c r="A124" s="9"/>
      <c r="B124" s="9"/>
      <c r="C124" s="10" t="s">
        <v>21</v>
      </c>
      <c r="D124" s="11">
        <v>15</v>
      </c>
      <c r="E124" s="11">
        <v>108</v>
      </c>
      <c r="F124" s="11">
        <v>30</v>
      </c>
      <c r="G124" s="11">
        <v>153</v>
      </c>
      <c r="H124" s="11">
        <v>1070</v>
      </c>
      <c r="I124" s="11">
        <v>30</v>
      </c>
      <c r="J124" s="11">
        <v>1253</v>
      </c>
    </row>
    <row r="125" spans="1:10" x14ac:dyDescent="0.25">
      <c r="A125" s="12"/>
      <c r="B125" s="12" t="s">
        <v>80</v>
      </c>
      <c r="C125" s="13" t="s">
        <v>24</v>
      </c>
      <c r="D125" s="14">
        <v>77</v>
      </c>
      <c r="E125" s="14">
        <v>521</v>
      </c>
      <c r="F125" s="14">
        <v>312</v>
      </c>
      <c r="G125" s="14">
        <v>910</v>
      </c>
      <c r="H125" s="14">
        <v>7929</v>
      </c>
      <c r="I125" s="14">
        <v>41</v>
      </c>
      <c r="J125" s="14">
        <f>SUM(G125:I125)</f>
        <v>8880</v>
      </c>
    </row>
    <row r="126" spans="1:10" x14ac:dyDescent="0.25">
      <c r="A126" s="9"/>
      <c r="B126" s="9" t="s">
        <v>81</v>
      </c>
      <c r="C126" s="10" t="s">
        <v>34</v>
      </c>
      <c r="D126" s="11">
        <v>881</v>
      </c>
      <c r="E126" s="11">
        <v>6805</v>
      </c>
      <c r="F126" s="11">
        <v>5884</v>
      </c>
      <c r="G126" s="11">
        <v>13570</v>
      </c>
      <c r="H126" s="11">
        <v>80132</v>
      </c>
      <c r="I126" s="11">
        <v>330</v>
      </c>
      <c r="J126" s="11">
        <v>94032</v>
      </c>
    </row>
    <row r="127" spans="1:10" x14ac:dyDescent="0.25">
      <c r="A127" s="9"/>
      <c r="B127" s="9"/>
      <c r="C127" s="10" t="s">
        <v>15</v>
      </c>
      <c r="D127" s="11">
        <v>215</v>
      </c>
      <c r="E127" s="11">
        <v>1202</v>
      </c>
      <c r="F127" s="11">
        <v>730</v>
      </c>
      <c r="G127" s="11">
        <v>2147</v>
      </c>
      <c r="H127" s="11">
        <v>10566</v>
      </c>
      <c r="I127" s="11">
        <v>37</v>
      </c>
      <c r="J127" s="11">
        <v>12750</v>
      </c>
    </row>
    <row r="128" spans="1:10" x14ac:dyDescent="0.25">
      <c r="A128" s="9"/>
      <c r="B128" s="9"/>
      <c r="C128" s="10" t="s">
        <v>20</v>
      </c>
      <c r="D128" s="11">
        <v>59</v>
      </c>
      <c r="E128" s="11">
        <v>208</v>
      </c>
      <c r="F128" s="11">
        <v>184</v>
      </c>
      <c r="G128" s="11">
        <v>451</v>
      </c>
      <c r="H128" s="11">
        <v>2767</v>
      </c>
      <c r="I128" s="11">
        <v>7</v>
      </c>
      <c r="J128" s="11">
        <v>3225</v>
      </c>
    </row>
    <row r="129" spans="1:10" x14ac:dyDescent="0.25">
      <c r="A129" s="9"/>
      <c r="B129" s="9"/>
      <c r="C129" s="10" t="s">
        <v>28</v>
      </c>
      <c r="D129" s="11">
        <v>177</v>
      </c>
      <c r="E129" s="11">
        <v>1289</v>
      </c>
      <c r="F129" s="11">
        <v>942</v>
      </c>
      <c r="G129" s="11">
        <v>2408</v>
      </c>
      <c r="H129" s="11">
        <v>12243</v>
      </c>
      <c r="I129" s="11">
        <v>39</v>
      </c>
      <c r="J129" s="11">
        <v>14690</v>
      </c>
    </row>
    <row r="130" spans="1:10" x14ac:dyDescent="0.25">
      <c r="A130" s="9"/>
      <c r="B130" s="9"/>
      <c r="C130" s="10" t="s">
        <v>21</v>
      </c>
      <c r="D130" s="11">
        <v>100</v>
      </c>
      <c r="E130" s="11">
        <v>588</v>
      </c>
      <c r="F130" s="11">
        <v>414</v>
      </c>
      <c r="G130" s="11">
        <v>1102</v>
      </c>
      <c r="H130" s="11">
        <v>4095</v>
      </c>
      <c r="I130" s="11">
        <v>257</v>
      </c>
      <c r="J130" s="11">
        <v>5454</v>
      </c>
    </row>
    <row r="131" spans="1:10" x14ac:dyDescent="0.25">
      <c r="A131" s="12"/>
      <c r="B131" s="12" t="s">
        <v>82</v>
      </c>
      <c r="C131" s="13" t="s">
        <v>24</v>
      </c>
      <c r="D131" s="14">
        <v>1432</v>
      </c>
      <c r="E131" s="14">
        <v>10092</v>
      </c>
      <c r="F131" s="14">
        <v>8154</v>
      </c>
      <c r="G131" s="14">
        <v>19678</v>
      </c>
      <c r="H131" s="14">
        <v>109803</v>
      </c>
      <c r="I131" s="14">
        <v>670</v>
      </c>
      <c r="J131" s="14">
        <f>SUM(G131:I131)</f>
        <v>130151</v>
      </c>
    </row>
    <row r="132" spans="1:10" x14ac:dyDescent="0.25">
      <c r="A132" s="9"/>
      <c r="B132" s="9" t="s">
        <v>83</v>
      </c>
      <c r="C132" s="10" t="s">
        <v>27</v>
      </c>
      <c r="D132" s="11">
        <v>20</v>
      </c>
      <c r="E132" s="11">
        <v>173</v>
      </c>
      <c r="F132" s="11">
        <v>76</v>
      </c>
      <c r="G132" s="11">
        <v>269</v>
      </c>
      <c r="H132" s="11">
        <v>2205</v>
      </c>
      <c r="I132" s="11">
        <v>0</v>
      </c>
      <c r="J132" s="11">
        <v>2474</v>
      </c>
    </row>
    <row r="133" spans="1:10" x14ac:dyDescent="0.25">
      <c r="A133" s="9"/>
      <c r="B133" s="9"/>
      <c r="C133" s="10" t="s">
        <v>15</v>
      </c>
      <c r="D133" s="11">
        <v>64</v>
      </c>
      <c r="E133" s="11">
        <v>597</v>
      </c>
      <c r="F133" s="11">
        <v>419</v>
      </c>
      <c r="G133" s="11">
        <v>1080</v>
      </c>
      <c r="H133" s="11">
        <v>6853</v>
      </c>
      <c r="I133" s="11">
        <v>20</v>
      </c>
      <c r="J133" s="11">
        <v>7953</v>
      </c>
    </row>
    <row r="134" spans="1:10" x14ac:dyDescent="0.25">
      <c r="A134" s="9"/>
      <c r="B134" s="9"/>
      <c r="C134" s="10" t="s">
        <v>28</v>
      </c>
      <c r="D134" s="11">
        <v>6</v>
      </c>
      <c r="E134" s="11">
        <v>26</v>
      </c>
      <c r="F134" s="11">
        <v>10</v>
      </c>
      <c r="G134" s="11">
        <v>42</v>
      </c>
      <c r="H134" s="11">
        <v>490</v>
      </c>
      <c r="I134" s="11">
        <v>2</v>
      </c>
      <c r="J134" s="11">
        <v>534</v>
      </c>
    </row>
    <row r="135" spans="1:10" x14ac:dyDescent="0.25">
      <c r="A135" s="12"/>
      <c r="B135" s="12" t="s">
        <v>84</v>
      </c>
      <c r="C135" s="13" t="s">
        <v>24</v>
      </c>
      <c r="D135" s="14">
        <v>90</v>
      </c>
      <c r="E135" s="14">
        <v>796</v>
      </c>
      <c r="F135" s="14">
        <v>505</v>
      </c>
      <c r="G135" s="14">
        <v>1391</v>
      </c>
      <c r="H135" s="14">
        <v>9548</v>
      </c>
      <c r="I135" s="14">
        <v>22</v>
      </c>
      <c r="J135" s="14">
        <f>SUM(G135:I135)</f>
        <v>10961</v>
      </c>
    </row>
    <row r="136" spans="1:10" x14ac:dyDescent="0.25">
      <c r="A136" s="9"/>
      <c r="B136" s="9" t="s">
        <v>85</v>
      </c>
      <c r="C136" s="10" t="s">
        <v>14</v>
      </c>
      <c r="D136" s="11">
        <v>139</v>
      </c>
      <c r="E136" s="11">
        <v>813</v>
      </c>
      <c r="F136" s="11">
        <v>441</v>
      </c>
      <c r="G136" s="11">
        <v>1393</v>
      </c>
      <c r="H136" s="11">
        <v>23738</v>
      </c>
      <c r="I136" s="11">
        <v>279</v>
      </c>
      <c r="J136" s="11">
        <v>25410</v>
      </c>
    </row>
    <row r="137" spans="1:10" x14ac:dyDescent="0.25">
      <c r="A137" s="9"/>
      <c r="B137" s="9"/>
      <c r="C137" s="10" t="s">
        <v>15</v>
      </c>
      <c r="D137" s="11">
        <v>276</v>
      </c>
      <c r="E137" s="11">
        <v>1724</v>
      </c>
      <c r="F137" s="11">
        <v>1057</v>
      </c>
      <c r="G137" s="11">
        <v>3057</v>
      </c>
      <c r="H137" s="11">
        <v>54201</v>
      </c>
      <c r="I137" s="11">
        <v>526</v>
      </c>
      <c r="J137" s="11">
        <v>57784</v>
      </c>
    </row>
    <row r="138" spans="1:10" x14ac:dyDescent="0.25">
      <c r="A138" s="9"/>
      <c r="B138" s="9"/>
      <c r="C138" s="10" t="s">
        <v>16</v>
      </c>
      <c r="D138" s="11">
        <v>337</v>
      </c>
      <c r="E138" s="11">
        <v>2083</v>
      </c>
      <c r="F138" s="11">
        <v>948</v>
      </c>
      <c r="G138" s="11">
        <v>3368</v>
      </c>
      <c r="H138" s="11">
        <v>64235</v>
      </c>
      <c r="I138" s="11">
        <v>1127</v>
      </c>
      <c r="J138" s="11">
        <v>68730</v>
      </c>
    </row>
    <row r="139" spans="1:10" x14ac:dyDescent="0.25">
      <c r="A139" s="9"/>
      <c r="B139" s="9"/>
      <c r="C139" s="10" t="s">
        <v>17</v>
      </c>
      <c r="D139" s="11">
        <v>103</v>
      </c>
      <c r="E139" s="11">
        <v>552</v>
      </c>
      <c r="F139" s="11">
        <v>290</v>
      </c>
      <c r="G139" s="11">
        <v>945</v>
      </c>
      <c r="H139" s="11">
        <v>12463</v>
      </c>
      <c r="I139" s="11">
        <v>155</v>
      </c>
      <c r="J139" s="11">
        <v>13563</v>
      </c>
    </row>
    <row r="140" spans="1:10" x14ac:dyDescent="0.25">
      <c r="A140" s="9"/>
      <c r="B140" s="9"/>
      <c r="C140" s="10" t="s">
        <v>20</v>
      </c>
      <c r="D140" s="11">
        <v>84</v>
      </c>
      <c r="E140" s="11">
        <v>301</v>
      </c>
      <c r="F140" s="11">
        <v>291</v>
      </c>
      <c r="G140" s="11">
        <v>676</v>
      </c>
      <c r="H140" s="11">
        <v>7415</v>
      </c>
      <c r="I140" s="11">
        <v>93</v>
      </c>
      <c r="J140" s="11">
        <v>8184</v>
      </c>
    </row>
    <row r="141" spans="1:10" x14ac:dyDescent="0.25">
      <c r="A141" s="9"/>
      <c r="B141" s="9"/>
      <c r="C141" s="10" t="s">
        <v>21</v>
      </c>
      <c r="D141" s="11">
        <v>108</v>
      </c>
      <c r="E141" s="11">
        <v>556</v>
      </c>
      <c r="F141" s="11">
        <v>219</v>
      </c>
      <c r="G141" s="11">
        <v>883</v>
      </c>
      <c r="H141" s="11">
        <v>7391</v>
      </c>
      <c r="I141" s="11">
        <v>268</v>
      </c>
      <c r="J141" s="11">
        <v>8542</v>
      </c>
    </row>
    <row r="142" spans="1:10" x14ac:dyDescent="0.25">
      <c r="A142" s="9"/>
      <c r="B142" s="9"/>
      <c r="C142" s="10" t="s">
        <v>22</v>
      </c>
      <c r="D142" s="11">
        <v>1</v>
      </c>
      <c r="E142" s="11">
        <v>7</v>
      </c>
      <c r="F142" s="11">
        <v>2</v>
      </c>
      <c r="G142" s="11">
        <v>10</v>
      </c>
      <c r="H142" s="11">
        <v>11</v>
      </c>
      <c r="I142" s="11">
        <v>0</v>
      </c>
      <c r="J142" s="11">
        <v>21</v>
      </c>
    </row>
    <row r="143" spans="1:10" x14ac:dyDescent="0.25">
      <c r="A143" s="12"/>
      <c r="B143" s="12" t="s">
        <v>86</v>
      </c>
      <c r="C143" s="13" t="s">
        <v>24</v>
      </c>
      <c r="D143" s="14">
        <v>1048</v>
      </c>
      <c r="E143" s="14">
        <v>6036</v>
      </c>
      <c r="F143" s="14">
        <v>3248</v>
      </c>
      <c r="G143" s="14">
        <v>10332</v>
      </c>
      <c r="H143" s="14">
        <v>169454</v>
      </c>
      <c r="I143" s="14">
        <v>2448</v>
      </c>
      <c r="J143" s="14">
        <f>SUM(G143:I143)</f>
        <v>182234</v>
      </c>
    </row>
    <row r="144" spans="1:10" x14ac:dyDescent="0.25">
      <c r="A144" s="9"/>
      <c r="B144" s="9" t="s">
        <v>87</v>
      </c>
      <c r="C144" s="10" t="s">
        <v>15</v>
      </c>
      <c r="D144" s="11">
        <v>258</v>
      </c>
      <c r="E144" s="11">
        <v>1849</v>
      </c>
      <c r="F144" s="11">
        <v>1708</v>
      </c>
      <c r="G144" s="11">
        <v>3815</v>
      </c>
      <c r="H144" s="11">
        <v>20834</v>
      </c>
      <c r="I144" s="11">
        <v>65</v>
      </c>
      <c r="J144" s="11">
        <v>24714</v>
      </c>
    </row>
    <row r="145" spans="1:10" x14ac:dyDescent="0.25">
      <c r="A145" s="9"/>
      <c r="B145" s="9"/>
      <c r="C145" s="10" t="s">
        <v>31</v>
      </c>
      <c r="D145" s="11">
        <v>86</v>
      </c>
      <c r="E145" s="11">
        <v>324</v>
      </c>
      <c r="F145" s="11">
        <v>239</v>
      </c>
      <c r="G145" s="11">
        <v>649</v>
      </c>
      <c r="H145" s="11">
        <v>7124</v>
      </c>
      <c r="I145" s="11">
        <v>13</v>
      </c>
      <c r="J145" s="11">
        <v>7786</v>
      </c>
    </row>
    <row r="146" spans="1:10" x14ac:dyDescent="0.25">
      <c r="A146" s="9"/>
      <c r="B146" s="9"/>
      <c r="C146" s="10" t="s">
        <v>21</v>
      </c>
      <c r="D146" s="11">
        <v>44</v>
      </c>
      <c r="E146" s="11">
        <v>221</v>
      </c>
      <c r="F146" s="11">
        <v>98</v>
      </c>
      <c r="G146" s="11">
        <v>363</v>
      </c>
      <c r="H146" s="11">
        <v>2204</v>
      </c>
      <c r="I146" s="11">
        <v>67</v>
      </c>
      <c r="J146" s="11">
        <v>2634</v>
      </c>
    </row>
    <row r="147" spans="1:10" x14ac:dyDescent="0.25">
      <c r="A147" s="12"/>
      <c r="B147" s="12" t="s">
        <v>88</v>
      </c>
      <c r="C147" s="13" t="s">
        <v>24</v>
      </c>
      <c r="D147" s="14">
        <v>388</v>
      </c>
      <c r="E147" s="14">
        <v>2394</v>
      </c>
      <c r="F147" s="14">
        <v>2045</v>
      </c>
      <c r="G147" s="14">
        <v>4827</v>
      </c>
      <c r="H147" s="14">
        <v>30162</v>
      </c>
      <c r="I147" s="14">
        <v>145</v>
      </c>
      <c r="J147" s="14">
        <f>SUM(G147:I147)</f>
        <v>35134</v>
      </c>
    </row>
    <row r="148" spans="1:10" x14ac:dyDescent="0.25">
      <c r="A148" s="9"/>
      <c r="B148" s="9" t="s">
        <v>89</v>
      </c>
      <c r="C148" s="10" t="s">
        <v>34</v>
      </c>
      <c r="D148" s="11">
        <v>132</v>
      </c>
      <c r="E148" s="11">
        <v>587</v>
      </c>
      <c r="F148" s="11">
        <v>526</v>
      </c>
      <c r="G148" s="11">
        <v>1245</v>
      </c>
      <c r="H148" s="11">
        <v>8011</v>
      </c>
      <c r="I148" s="11">
        <v>36</v>
      </c>
      <c r="J148" s="11">
        <v>9292</v>
      </c>
    </row>
    <row r="149" spans="1:10" x14ac:dyDescent="0.25">
      <c r="A149" s="9"/>
      <c r="B149" s="9"/>
      <c r="C149" s="10" t="s">
        <v>15</v>
      </c>
      <c r="D149" s="11">
        <v>461</v>
      </c>
      <c r="E149" s="11">
        <v>2406</v>
      </c>
      <c r="F149" s="11">
        <v>3136</v>
      </c>
      <c r="G149" s="11">
        <v>6003</v>
      </c>
      <c r="H149" s="11">
        <v>26846</v>
      </c>
      <c r="I149" s="11">
        <v>72</v>
      </c>
      <c r="J149" s="11">
        <v>32921</v>
      </c>
    </row>
    <row r="150" spans="1:10" x14ac:dyDescent="0.25">
      <c r="A150" s="9"/>
      <c r="B150" s="9"/>
      <c r="C150" s="10" t="s">
        <v>28</v>
      </c>
      <c r="D150" s="11">
        <v>42</v>
      </c>
      <c r="E150" s="11">
        <v>81</v>
      </c>
      <c r="F150" s="11">
        <v>114</v>
      </c>
      <c r="G150" s="11">
        <v>237</v>
      </c>
      <c r="H150" s="11">
        <v>1282</v>
      </c>
      <c r="I150" s="11">
        <v>4</v>
      </c>
      <c r="J150" s="11">
        <v>1523</v>
      </c>
    </row>
    <row r="151" spans="1:10" x14ac:dyDescent="0.25">
      <c r="A151" s="9"/>
      <c r="B151" s="9"/>
      <c r="C151" s="10" t="s">
        <v>21</v>
      </c>
      <c r="D151" s="11">
        <v>38</v>
      </c>
      <c r="E151" s="11">
        <v>296</v>
      </c>
      <c r="F151" s="11">
        <v>229</v>
      </c>
      <c r="G151" s="11">
        <v>563</v>
      </c>
      <c r="H151" s="11">
        <v>1515</v>
      </c>
      <c r="I151" s="11">
        <v>48</v>
      </c>
      <c r="J151" s="11">
        <v>2126</v>
      </c>
    </row>
    <row r="152" spans="1:10" x14ac:dyDescent="0.25">
      <c r="A152" s="12"/>
      <c r="B152" s="12" t="s">
        <v>90</v>
      </c>
      <c r="C152" s="13" t="s">
        <v>24</v>
      </c>
      <c r="D152" s="14">
        <v>673</v>
      </c>
      <c r="E152" s="14">
        <v>3370</v>
      </c>
      <c r="F152" s="14">
        <v>4005</v>
      </c>
      <c r="G152" s="14">
        <v>8048</v>
      </c>
      <c r="H152" s="14">
        <v>37654</v>
      </c>
      <c r="I152" s="14">
        <v>160</v>
      </c>
      <c r="J152" s="14">
        <f>SUM(G152:I152)</f>
        <v>45862</v>
      </c>
    </row>
    <row r="153" spans="1:10" x14ac:dyDescent="0.25">
      <c r="A153" s="9"/>
      <c r="B153" s="9" t="s">
        <v>91</v>
      </c>
      <c r="C153" s="10" t="s">
        <v>34</v>
      </c>
      <c r="D153" s="11">
        <v>188</v>
      </c>
      <c r="E153" s="11">
        <v>425</v>
      </c>
      <c r="F153" s="11">
        <v>649</v>
      </c>
      <c r="G153" s="11">
        <v>1262</v>
      </c>
      <c r="H153" s="11">
        <v>11268</v>
      </c>
      <c r="I153" s="11">
        <v>69</v>
      </c>
      <c r="J153" s="11">
        <v>12599</v>
      </c>
    </row>
    <row r="154" spans="1:10" x14ac:dyDescent="0.25">
      <c r="A154" s="9"/>
      <c r="B154" s="9"/>
      <c r="C154" s="10" t="s">
        <v>15</v>
      </c>
      <c r="D154" s="11">
        <v>633</v>
      </c>
      <c r="E154" s="11">
        <v>3191</v>
      </c>
      <c r="F154" s="11">
        <v>4079</v>
      </c>
      <c r="G154" s="11">
        <v>7903</v>
      </c>
      <c r="H154" s="11">
        <v>33317</v>
      </c>
      <c r="I154" s="11">
        <v>112</v>
      </c>
      <c r="J154" s="11">
        <v>41332</v>
      </c>
    </row>
    <row r="155" spans="1:10" x14ac:dyDescent="0.25">
      <c r="A155" s="9"/>
      <c r="B155" s="9"/>
      <c r="C155" s="10" t="s">
        <v>20</v>
      </c>
      <c r="D155" s="11">
        <v>245</v>
      </c>
      <c r="E155" s="11">
        <v>1459</v>
      </c>
      <c r="F155" s="11">
        <v>1972</v>
      </c>
      <c r="G155" s="11">
        <v>3676</v>
      </c>
      <c r="H155" s="11">
        <v>13224</v>
      </c>
      <c r="I155" s="11">
        <v>11</v>
      </c>
      <c r="J155" s="11">
        <v>16911</v>
      </c>
    </row>
    <row r="156" spans="1:10" x14ac:dyDescent="0.25">
      <c r="A156" s="9"/>
      <c r="B156" s="9"/>
      <c r="C156" s="10" t="s">
        <v>21</v>
      </c>
      <c r="D156" s="11">
        <v>264</v>
      </c>
      <c r="E156" s="11">
        <v>1130</v>
      </c>
      <c r="F156" s="11">
        <v>1745</v>
      </c>
      <c r="G156" s="11">
        <v>3139</v>
      </c>
      <c r="H156" s="11">
        <v>8073</v>
      </c>
      <c r="I156" s="11">
        <v>138</v>
      </c>
      <c r="J156" s="11">
        <v>11350</v>
      </c>
    </row>
    <row r="157" spans="1:10" x14ac:dyDescent="0.25">
      <c r="A157" s="12"/>
      <c r="B157" s="12" t="s">
        <v>92</v>
      </c>
      <c r="C157" s="13" t="s">
        <v>24</v>
      </c>
      <c r="D157" s="14">
        <v>1330</v>
      </c>
      <c r="E157" s="14">
        <v>6205</v>
      </c>
      <c r="F157" s="14">
        <v>8445</v>
      </c>
      <c r="G157" s="14">
        <v>15980</v>
      </c>
      <c r="H157" s="14">
        <v>65882</v>
      </c>
      <c r="I157" s="14">
        <v>330</v>
      </c>
      <c r="J157" s="14">
        <f>SUM(G157:I157)</f>
        <v>82192</v>
      </c>
    </row>
    <row r="158" spans="1:10" x14ac:dyDescent="0.25">
      <c r="A158" s="9"/>
      <c r="B158" s="9" t="s">
        <v>93</v>
      </c>
      <c r="C158" s="10" t="s">
        <v>34</v>
      </c>
      <c r="D158" s="11">
        <v>202</v>
      </c>
      <c r="E158" s="11">
        <v>670</v>
      </c>
      <c r="F158" s="11">
        <v>670</v>
      </c>
      <c r="G158" s="11">
        <v>1542</v>
      </c>
      <c r="H158" s="11">
        <v>8902</v>
      </c>
      <c r="I158" s="11">
        <v>42</v>
      </c>
      <c r="J158" s="11">
        <v>10486</v>
      </c>
    </row>
    <row r="159" spans="1:10" x14ac:dyDescent="0.25">
      <c r="A159" s="9"/>
      <c r="B159" s="9"/>
      <c r="C159" s="10" t="s">
        <v>15</v>
      </c>
      <c r="D159" s="11">
        <v>40</v>
      </c>
      <c r="E159" s="11">
        <v>80</v>
      </c>
      <c r="F159" s="11">
        <v>110</v>
      </c>
      <c r="G159" s="11">
        <v>230</v>
      </c>
      <c r="H159" s="11">
        <v>1272</v>
      </c>
      <c r="I159" s="11">
        <v>4</v>
      </c>
      <c r="J159" s="11">
        <v>1506</v>
      </c>
    </row>
    <row r="160" spans="1:10" x14ac:dyDescent="0.25">
      <c r="A160" s="9"/>
      <c r="B160" s="9"/>
      <c r="C160" s="10" t="s">
        <v>20</v>
      </c>
      <c r="D160" s="11">
        <v>14</v>
      </c>
      <c r="E160" s="11">
        <v>11</v>
      </c>
      <c r="F160" s="11">
        <v>16</v>
      </c>
      <c r="G160" s="11">
        <v>41</v>
      </c>
      <c r="H160" s="11">
        <v>196</v>
      </c>
      <c r="I160" s="11">
        <v>0</v>
      </c>
      <c r="J160" s="11">
        <v>237</v>
      </c>
    </row>
    <row r="161" spans="1:10" x14ac:dyDescent="0.25">
      <c r="A161" s="9"/>
      <c r="B161" s="9"/>
      <c r="C161" s="10" t="s">
        <v>28</v>
      </c>
      <c r="D161" s="11">
        <v>23</v>
      </c>
      <c r="E161" s="11">
        <v>47</v>
      </c>
      <c r="F161" s="11">
        <v>54</v>
      </c>
      <c r="G161" s="11">
        <v>124</v>
      </c>
      <c r="H161" s="11">
        <v>625</v>
      </c>
      <c r="I161" s="11">
        <v>1</v>
      </c>
      <c r="J161" s="11">
        <v>750</v>
      </c>
    </row>
    <row r="162" spans="1:10" x14ac:dyDescent="0.25">
      <c r="A162" s="9"/>
      <c r="B162" s="9"/>
      <c r="C162" s="10" t="s">
        <v>21</v>
      </c>
      <c r="D162" s="11">
        <v>6</v>
      </c>
      <c r="E162" s="11">
        <v>31</v>
      </c>
      <c r="F162" s="11">
        <v>21</v>
      </c>
      <c r="G162" s="11">
        <v>58</v>
      </c>
      <c r="H162" s="11">
        <v>322</v>
      </c>
      <c r="I162" s="11">
        <v>31</v>
      </c>
      <c r="J162" s="11">
        <v>411</v>
      </c>
    </row>
    <row r="163" spans="1:10" x14ac:dyDescent="0.25">
      <c r="A163" s="12"/>
      <c r="B163" s="12" t="s">
        <v>94</v>
      </c>
      <c r="C163" s="13" t="s">
        <v>24</v>
      </c>
      <c r="D163" s="14">
        <v>285</v>
      </c>
      <c r="E163" s="14">
        <v>839</v>
      </c>
      <c r="F163" s="14">
        <v>871</v>
      </c>
      <c r="G163" s="14">
        <v>1995</v>
      </c>
      <c r="H163" s="14">
        <v>11317</v>
      </c>
      <c r="I163" s="14">
        <v>78</v>
      </c>
      <c r="J163" s="14">
        <f>SUM(G163:I163)</f>
        <v>13390</v>
      </c>
    </row>
    <row r="164" spans="1:10" x14ac:dyDescent="0.25">
      <c r="A164" s="9"/>
      <c r="B164" s="9" t="s">
        <v>95</v>
      </c>
      <c r="C164" s="10" t="s">
        <v>14</v>
      </c>
      <c r="D164" s="11">
        <v>42</v>
      </c>
      <c r="E164" s="11">
        <v>158</v>
      </c>
      <c r="F164" s="11">
        <v>99</v>
      </c>
      <c r="G164" s="11">
        <v>299</v>
      </c>
      <c r="H164" s="11">
        <v>2953</v>
      </c>
      <c r="I164" s="11">
        <v>32</v>
      </c>
      <c r="J164" s="11">
        <v>3284</v>
      </c>
    </row>
    <row r="165" spans="1:10" x14ac:dyDescent="0.25">
      <c r="A165" s="9"/>
      <c r="B165" s="9"/>
      <c r="C165" s="10" t="s">
        <v>15</v>
      </c>
      <c r="D165" s="11">
        <v>167</v>
      </c>
      <c r="E165" s="11">
        <v>770</v>
      </c>
      <c r="F165" s="11">
        <v>641</v>
      </c>
      <c r="G165" s="11">
        <v>1578</v>
      </c>
      <c r="H165" s="11">
        <v>44406</v>
      </c>
      <c r="I165" s="11">
        <v>70</v>
      </c>
      <c r="J165" s="11">
        <v>46054</v>
      </c>
    </row>
    <row r="166" spans="1:10" x14ac:dyDescent="0.25">
      <c r="A166" s="9"/>
      <c r="B166" s="9"/>
      <c r="C166" s="10" t="s">
        <v>16</v>
      </c>
      <c r="D166" s="11">
        <v>74</v>
      </c>
      <c r="E166" s="11">
        <v>207</v>
      </c>
      <c r="F166" s="11">
        <v>128</v>
      </c>
      <c r="G166" s="11">
        <v>409</v>
      </c>
      <c r="H166" s="11">
        <v>7017</v>
      </c>
      <c r="I166" s="11">
        <v>61</v>
      </c>
      <c r="J166" s="11">
        <v>7487</v>
      </c>
    </row>
    <row r="167" spans="1:10" x14ac:dyDescent="0.25">
      <c r="A167" s="9"/>
      <c r="B167" s="9"/>
      <c r="C167" s="10" t="s">
        <v>20</v>
      </c>
      <c r="D167" s="11">
        <v>67</v>
      </c>
      <c r="E167" s="11">
        <v>476</v>
      </c>
      <c r="F167" s="11">
        <v>466</v>
      </c>
      <c r="G167" s="11">
        <v>1009</v>
      </c>
      <c r="H167" s="11">
        <v>9161</v>
      </c>
      <c r="I167" s="11">
        <v>25</v>
      </c>
      <c r="J167" s="11">
        <v>10195</v>
      </c>
    </row>
    <row r="168" spans="1:10" x14ac:dyDescent="0.25">
      <c r="A168" s="9"/>
      <c r="B168" s="9"/>
      <c r="C168" s="10" t="s">
        <v>28</v>
      </c>
      <c r="D168" s="11">
        <v>233</v>
      </c>
      <c r="E168" s="11">
        <v>1187</v>
      </c>
      <c r="F168" s="11">
        <v>1185</v>
      </c>
      <c r="G168" s="11">
        <v>2605</v>
      </c>
      <c r="H168" s="11">
        <v>20556</v>
      </c>
      <c r="I168" s="11">
        <v>77</v>
      </c>
      <c r="J168" s="11">
        <v>23238</v>
      </c>
    </row>
    <row r="169" spans="1:10" x14ac:dyDescent="0.25">
      <c r="A169" s="9"/>
      <c r="B169" s="9"/>
      <c r="C169" s="10" t="s">
        <v>21</v>
      </c>
      <c r="D169" s="11">
        <v>49</v>
      </c>
      <c r="E169" s="11">
        <v>149</v>
      </c>
      <c r="F169" s="11">
        <v>169</v>
      </c>
      <c r="G169" s="11">
        <v>367</v>
      </c>
      <c r="H169" s="11">
        <v>6099</v>
      </c>
      <c r="I169" s="11">
        <v>46</v>
      </c>
      <c r="J169" s="11">
        <v>6512</v>
      </c>
    </row>
    <row r="170" spans="1:10" x14ac:dyDescent="0.25">
      <c r="A170" s="12"/>
      <c r="B170" s="12" t="s">
        <v>96</v>
      </c>
      <c r="C170" s="13" t="s">
        <v>24</v>
      </c>
      <c r="D170" s="14">
        <v>632</v>
      </c>
      <c r="E170" s="14">
        <v>2947</v>
      </c>
      <c r="F170" s="14">
        <v>2688</v>
      </c>
      <c r="G170" s="14">
        <v>6267</v>
      </c>
      <c r="H170" s="14">
        <v>90192</v>
      </c>
      <c r="I170" s="14">
        <v>311</v>
      </c>
      <c r="J170" s="14">
        <f>SUM(G170:I170)</f>
        <v>96770</v>
      </c>
    </row>
    <row r="171" spans="1:10" x14ac:dyDescent="0.25">
      <c r="A171" s="9"/>
      <c r="B171" s="9" t="s">
        <v>97</v>
      </c>
      <c r="C171" s="10" t="s">
        <v>34</v>
      </c>
      <c r="D171" s="11">
        <v>37</v>
      </c>
      <c r="E171" s="11">
        <v>126</v>
      </c>
      <c r="F171" s="11">
        <v>138</v>
      </c>
      <c r="G171" s="11">
        <v>301</v>
      </c>
      <c r="H171" s="11">
        <v>1234</v>
      </c>
      <c r="I171" s="11">
        <v>2</v>
      </c>
      <c r="J171" s="11">
        <v>1537</v>
      </c>
    </row>
    <row r="172" spans="1:10" x14ac:dyDescent="0.25">
      <c r="A172" s="9"/>
      <c r="B172" s="9"/>
      <c r="C172" s="10" t="s">
        <v>15</v>
      </c>
      <c r="D172" s="11">
        <v>84</v>
      </c>
      <c r="E172" s="11">
        <v>167</v>
      </c>
      <c r="F172" s="11">
        <v>279</v>
      </c>
      <c r="G172" s="11">
        <v>530</v>
      </c>
      <c r="H172" s="11">
        <v>2805</v>
      </c>
      <c r="I172" s="11">
        <v>7</v>
      </c>
      <c r="J172" s="11">
        <v>3342</v>
      </c>
    </row>
    <row r="173" spans="1:10" x14ac:dyDescent="0.25">
      <c r="A173" s="9"/>
      <c r="B173" s="9"/>
      <c r="C173" s="10" t="s">
        <v>31</v>
      </c>
      <c r="D173" s="11">
        <v>27</v>
      </c>
      <c r="E173" s="11">
        <v>58</v>
      </c>
      <c r="F173" s="11">
        <v>67</v>
      </c>
      <c r="G173" s="11">
        <v>152</v>
      </c>
      <c r="H173" s="11">
        <v>1195</v>
      </c>
      <c r="I173" s="11">
        <v>1</v>
      </c>
      <c r="J173" s="11">
        <v>1348</v>
      </c>
    </row>
    <row r="174" spans="1:10" x14ac:dyDescent="0.25">
      <c r="A174" s="9"/>
      <c r="B174" s="9"/>
      <c r="C174" s="10" t="s">
        <v>20</v>
      </c>
      <c r="D174" s="11">
        <v>1</v>
      </c>
      <c r="E174" s="11">
        <v>2</v>
      </c>
      <c r="F174" s="11">
        <v>1</v>
      </c>
      <c r="G174" s="11">
        <v>4</v>
      </c>
      <c r="H174" s="11">
        <v>93</v>
      </c>
      <c r="I174" s="11">
        <v>0</v>
      </c>
      <c r="J174" s="11">
        <v>97</v>
      </c>
    </row>
    <row r="175" spans="1:10" x14ac:dyDescent="0.25">
      <c r="A175" s="9"/>
      <c r="B175" s="9"/>
      <c r="C175" s="10" t="s">
        <v>21</v>
      </c>
      <c r="D175" s="11">
        <v>13</v>
      </c>
      <c r="E175" s="11">
        <v>31</v>
      </c>
      <c r="F175" s="11">
        <v>21</v>
      </c>
      <c r="G175" s="11">
        <v>65</v>
      </c>
      <c r="H175" s="11">
        <v>311</v>
      </c>
      <c r="I175" s="11">
        <v>24</v>
      </c>
      <c r="J175" s="11">
        <v>400</v>
      </c>
    </row>
    <row r="176" spans="1:10" x14ac:dyDescent="0.25">
      <c r="A176" s="12"/>
      <c r="B176" s="12" t="s">
        <v>98</v>
      </c>
      <c r="C176" s="13" t="s">
        <v>24</v>
      </c>
      <c r="D176" s="14">
        <v>162</v>
      </c>
      <c r="E176" s="14">
        <v>384</v>
      </c>
      <c r="F176" s="14">
        <v>506</v>
      </c>
      <c r="G176" s="14">
        <v>1052</v>
      </c>
      <c r="H176" s="14">
        <v>5638</v>
      </c>
      <c r="I176" s="14">
        <v>34</v>
      </c>
      <c r="J176" s="14">
        <f>SUM(G176:I176)</f>
        <v>6724</v>
      </c>
    </row>
    <row r="177" spans="1:10" x14ac:dyDescent="0.25">
      <c r="A177" s="9"/>
      <c r="B177" s="9" t="s">
        <v>99</v>
      </c>
      <c r="C177" s="10" t="s">
        <v>15</v>
      </c>
      <c r="D177" s="11">
        <v>263</v>
      </c>
      <c r="E177" s="11">
        <v>1312</v>
      </c>
      <c r="F177" s="11">
        <v>1212</v>
      </c>
      <c r="G177" s="11">
        <v>2787</v>
      </c>
      <c r="H177" s="11">
        <v>15271</v>
      </c>
      <c r="I177" s="11">
        <v>49</v>
      </c>
      <c r="J177" s="11">
        <v>18107</v>
      </c>
    </row>
    <row r="178" spans="1:10" x14ac:dyDescent="0.25">
      <c r="A178" s="9"/>
      <c r="B178" s="9"/>
      <c r="C178" s="10" t="s">
        <v>21</v>
      </c>
      <c r="D178" s="11">
        <v>58</v>
      </c>
      <c r="E178" s="11">
        <v>392</v>
      </c>
      <c r="F178" s="11">
        <v>249</v>
      </c>
      <c r="G178" s="11">
        <v>699</v>
      </c>
      <c r="H178" s="11">
        <v>3585</v>
      </c>
      <c r="I178" s="11">
        <v>70</v>
      </c>
      <c r="J178" s="11">
        <v>4354</v>
      </c>
    </row>
    <row r="179" spans="1:10" x14ac:dyDescent="0.25">
      <c r="A179" s="12"/>
      <c r="B179" s="12" t="s">
        <v>100</v>
      </c>
      <c r="C179" s="13" t="s">
        <v>24</v>
      </c>
      <c r="D179" s="14">
        <v>321</v>
      </c>
      <c r="E179" s="14">
        <v>1704</v>
      </c>
      <c r="F179" s="14">
        <v>1461</v>
      </c>
      <c r="G179" s="14">
        <v>3486</v>
      </c>
      <c r="H179" s="14">
        <v>18856</v>
      </c>
      <c r="I179" s="14">
        <v>119</v>
      </c>
      <c r="J179" s="14">
        <f>SUM(G179:I179)</f>
        <v>22461</v>
      </c>
    </row>
    <row r="180" spans="1:10" x14ac:dyDescent="0.25">
      <c r="A180" s="9"/>
      <c r="B180" s="9" t="s">
        <v>101</v>
      </c>
      <c r="C180" s="10" t="s">
        <v>34</v>
      </c>
      <c r="D180" s="11">
        <v>21</v>
      </c>
      <c r="E180" s="11">
        <v>143</v>
      </c>
      <c r="F180" s="11">
        <v>70</v>
      </c>
      <c r="G180" s="11">
        <v>234</v>
      </c>
      <c r="H180" s="11">
        <v>2932</v>
      </c>
      <c r="I180" s="11">
        <v>15</v>
      </c>
      <c r="J180" s="11">
        <v>3181</v>
      </c>
    </row>
    <row r="181" spans="1:10" x14ac:dyDescent="0.25">
      <c r="A181" s="9"/>
      <c r="B181" s="9"/>
      <c r="C181" s="10" t="s">
        <v>15</v>
      </c>
      <c r="D181" s="11">
        <v>53</v>
      </c>
      <c r="E181" s="11">
        <v>249</v>
      </c>
      <c r="F181" s="11">
        <v>201</v>
      </c>
      <c r="G181" s="11">
        <v>503</v>
      </c>
      <c r="H181" s="11">
        <v>4657</v>
      </c>
      <c r="I181" s="11">
        <v>23</v>
      </c>
      <c r="J181" s="11">
        <v>5183</v>
      </c>
    </row>
    <row r="182" spans="1:10" x14ac:dyDescent="0.25">
      <c r="A182" s="12"/>
      <c r="B182" s="12" t="s">
        <v>102</v>
      </c>
      <c r="C182" s="13" t="s">
        <v>24</v>
      </c>
      <c r="D182" s="14">
        <v>74</v>
      </c>
      <c r="E182" s="14">
        <v>392</v>
      </c>
      <c r="F182" s="14">
        <v>271</v>
      </c>
      <c r="G182" s="14">
        <v>737</v>
      </c>
      <c r="H182" s="14">
        <v>7589</v>
      </c>
      <c r="I182" s="14">
        <v>38</v>
      </c>
      <c r="J182" s="14">
        <f>SUM(G182:I182)</f>
        <v>8364</v>
      </c>
    </row>
    <row r="183" spans="1:10" x14ac:dyDescent="0.25">
      <c r="A183" s="9"/>
      <c r="B183" s="9" t="s">
        <v>103</v>
      </c>
      <c r="C183" s="10" t="s">
        <v>14</v>
      </c>
      <c r="D183" s="11">
        <v>15</v>
      </c>
      <c r="E183" s="11">
        <v>75</v>
      </c>
      <c r="F183" s="11">
        <v>25</v>
      </c>
      <c r="G183" s="11">
        <v>115</v>
      </c>
      <c r="H183" s="11">
        <v>2123</v>
      </c>
      <c r="I183" s="11">
        <v>11</v>
      </c>
      <c r="J183" s="11">
        <v>2249</v>
      </c>
    </row>
    <row r="184" spans="1:10" x14ac:dyDescent="0.25">
      <c r="A184" s="9"/>
      <c r="B184" s="9"/>
      <c r="C184" s="10" t="s">
        <v>15</v>
      </c>
      <c r="D184" s="11">
        <v>13</v>
      </c>
      <c r="E184" s="11">
        <v>197</v>
      </c>
      <c r="F184" s="11">
        <v>90</v>
      </c>
      <c r="G184" s="11">
        <v>300</v>
      </c>
      <c r="H184" s="11">
        <v>6044</v>
      </c>
      <c r="I184" s="11">
        <v>40</v>
      </c>
      <c r="J184" s="11">
        <v>6384</v>
      </c>
    </row>
    <row r="185" spans="1:10" x14ac:dyDescent="0.25">
      <c r="A185" s="9"/>
      <c r="B185" s="9"/>
      <c r="C185" s="10" t="s">
        <v>28</v>
      </c>
      <c r="D185" s="11">
        <v>8</v>
      </c>
      <c r="E185" s="11">
        <v>67</v>
      </c>
      <c r="F185" s="11">
        <v>42</v>
      </c>
      <c r="G185" s="11">
        <v>117</v>
      </c>
      <c r="H185" s="11">
        <v>2315</v>
      </c>
      <c r="I185" s="11">
        <v>26</v>
      </c>
      <c r="J185" s="11">
        <v>2458</v>
      </c>
    </row>
    <row r="186" spans="1:10" x14ac:dyDescent="0.25">
      <c r="A186" s="12"/>
      <c r="B186" s="12" t="s">
        <v>104</v>
      </c>
      <c r="C186" s="13" t="s">
        <v>24</v>
      </c>
      <c r="D186" s="14">
        <v>36</v>
      </c>
      <c r="E186" s="14">
        <v>339</v>
      </c>
      <c r="F186" s="14">
        <v>157</v>
      </c>
      <c r="G186" s="14">
        <v>532</v>
      </c>
      <c r="H186" s="14">
        <v>10482</v>
      </c>
      <c r="I186" s="14">
        <v>77</v>
      </c>
      <c r="J186" s="14">
        <f>SUM(G186:I186)</f>
        <v>11091</v>
      </c>
    </row>
    <row r="187" spans="1:10" x14ac:dyDescent="0.25">
      <c r="A187" s="9"/>
      <c r="B187" s="9" t="s">
        <v>105</v>
      </c>
      <c r="C187" s="10" t="s">
        <v>27</v>
      </c>
      <c r="D187" s="11">
        <v>87</v>
      </c>
      <c r="E187" s="11">
        <v>1233</v>
      </c>
      <c r="F187" s="11">
        <v>887</v>
      </c>
      <c r="G187" s="11">
        <v>2207</v>
      </c>
      <c r="H187" s="11">
        <v>12125</v>
      </c>
      <c r="I187" s="11">
        <v>13</v>
      </c>
      <c r="J187" s="11">
        <v>14345</v>
      </c>
    </row>
    <row r="188" spans="1:10" x14ac:dyDescent="0.25">
      <c r="A188" s="9"/>
      <c r="B188" s="9"/>
      <c r="C188" s="10" t="s">
        <v>15</v>
      </c>
      <c r="D188" s="11">
        <v>53</v>
      </c>
      <c r="E188" s="11">
        <v>581</v>
      </c>
      <c r="F188" s="11">
        <v>455</v>
      </c>
      <c r="G188" s="11">
        <v>1089</v>
      </c>
      <c r="H188" s="11">
        <v>6391</v>
      </c>
      <c r="I188" s="11">
        <v>25</v>
      </c>
      <c r="J188" s="11">
        <v>7505</v>
      </c>
    </row>
    <row r="189" spans="1:10" x14ac:dyDescent="0.25">
      <c r="A189" s="9"/>
      <c r="B189" s="9"/>
      <c r="C189" s="10" t="s">
        <v>28</v>
      </c>
      <c r="D189" s="11">
        <v>13</v>
      </c>
      <c r="E189" s="11">
        <v>102</v>
      </c>
      <c r="F189" s="11">
        <v>92</v>
      </c>
      <c r="G189" s="11">
        <v>207</v>
      </c>
      <c r="H189" s="11">
        <v>1585</v>
      </c>
      <c r="I189" s="11">
        <v>12</v>
      </c>
      <c r="J189" s="11">
        <v>1804</v>
      </c>
    </row>
    <row r="190" spans="1:10" x14ac:dyDescent="0.25">
      <c r="A190" s="9"/>
      <c r="B190" s="9"/>
      <c r="C190" s="10" t="s">
        <v>21</v>
      </c>
      <c r="D190" s="11">
        <v>10</v>
      </c>
      <c r="E190" s="11">
        <v>62</v>
      </c>
      <c r="F190" s="11">
        <v>40</v>
      </c>
      <c r="G190" s="11">
        <v>112</v>
      </c>
      <c r="H190" s="11">
        <v>465</v>
      </c>
      <c r="I190" s="11">
        <v>20</v>
      </c>
      <c r="J190" s="11">
        <v>597</v>
      </c>
    </row>
    <row r="191" spans="1:10" x14ac:dyDescent="0.25">
      <c r="A191" s="12"/>
      <c r="B191" s="12" t="s">
        <v>106</v>
      </c>
      <c r="C191" s="13" t="s">
        <v>24</v>
      </c>
      <c r="D191" s="14">
        <v>163</v>
      </c>
      <c r="E191" s="14">
        <v>1978</v>
      </c>
      <c r="F191" s="14">
        <v>1474</v>
      </c>
      <c r="G191" s="14">
        <v>3615</v>
      </c>
      <c r="H191" s="14">
        <v>20566</v>
      </c>
      <c r="I191" s="14">
        <v>70</v>
      </c>
      <c r="J191" s="14">
        <f>SUM(G191:I191)</f>
        <v>24251</v>
      </c>
    </row>
    <row r="192" spans="1:10" x14ac:dyDescent="0.25">
      <c r="A192" s="9"/>
      <c r="B192" s="9" t="s">
        <v>107</v>
      </c>
      <c r="C192" s="10" t="s">
        <v>14</v>
      </c>
      <c r="D192" s="11">
        <v>17</v>
      </c>
      <c r="E192" s="11">
        <v>57</v>
      </c>
      <c r="F192" s="11">
        <v>45</v>
      </c>
      <c r="G192" s="11">
        <v>119</v>
      </c>
      <c r="H192" s="11">
        <v>1835</v>
      </c>
      <c r="I192" s="11">
        <v>18</v>
      </c>
      <c r="J192" s="11">
        <v>1972</v>
      </c>
    </row>
    <row r="193" spans="1:10" x14ac:dyDescent="0.25">
      <c r="A193" s="9"/>
      <c r="B193" s="9"/>
      <c r="C193" s="10" t="s">
        <v>15</v>
      </c>
      <c r="D193" s="11">
        <v>272</v>
      </c>
      <c r="E193" s="11">
        <v>1071</v>
      </c>
      <c r="F193" s="11">
        <v>916</v>
      </c>
      <c r="G193" s="11">
        <v>2259</v>
      </c>
      <c r="H193" s="11">
        <v>86938</v>
      </c>
      <c r="I193" s="11">
        <v>218</v>
      </c>
      <c r="J193" s="11">
        <v>89415</v>
      </c>
    </row>
    <row r="194" spans="1:10" x14ac:dyDescent="0.25">
      <c r="A194" s="9"/>
      <c r="B194" s="9"/>
      <c r="C194" s="10" t="s">
        <v>16</v>
      </c>
      <c r="D194" s="11">
        <v>37</v>
      </c>
      <c r="E194" s="11">
        <v>101</v>
      </c>
      <c r="F194" s="11">
        <v>46</v>
      </c>
      <c r="G194" s="11">
        <v>184</v>
      </c>
      <c r="H194" s="11">
        <v>4808</v>
      </c>
      <c r="I194" s="11">
        <v>69</v>
      </c>
      <c r="J194" s="11">
        <v>5061</v>
      </c>
    </row>
    <row r="195" spans="1:10" x14ac:dyDescent="0.25">
      <c r="A195" s="9"/>
      <c r="B195" s="9"/>
      <c r="C195" s="10" t="s">
        <v>20</v>
      </c>
      <c r="D195" s="11">
        <v>25</v>
      </c>
      <c r="E195" s="11">
        <v>130</v>
      </c>
      <c r="F195" s="11">
        <v>125</v>
      </c>
      <c r="G195" s="11">
        <v>280</v>
      </c>
      <c r="H195" s="11">
        <v>3552</v>
      </c>
      <c r="I195" s="11">
        <v>33</v>
      </c>
      <c r="J195" s="11">
        <v>3865</v>
      </c>
    </row>
    <row r="196" spans="1:10" x14ac:dyDescent="0.25">
      <c r="A196" s="9"/>
      <c r="B196" s="9"/>
      <c r="C196" s="10" t="s">
        <v>28</v>
      </c>
      <c r="D196" s="11">
        <v>47</v>
      </c>
      <c r="E196" s="11">
        <v>394</v>
      </c>
      <c r="F196" s="11">
        <v>252</v>
      </c>
      <c r="G196" s="11">
        <v>693</v>
      </c>
      <c r="H196" s="11">
        <v>10353</v>
      </c>
      <c r="I196" s="11">
        <v>61</v>
      </c>
      <c r="J196" s="11">
        <v>11107</v>
      </c>
    </row>
    <row r="197" spans="1:10" x14ac:dyDescent="0.25">
      <c r="A197" s="9"/>
      <c r="B197" s="9"/>
      <c r="C197" s="10" t="s">
        <v>21</v>
      </c>
      <c r="D197" s="11">
        <v>42</v>
      </c>
      <c r="E197" s="11">
        <v>106</v>
      </c>
      <c r="F197" s="11">
        <v>246</v>
      </c>
      <c r="G197" s="11">
        <v>394</v>
      </c>
      <c r="H197" s="11">
        <v>9373</v>
      </c>
      <c r="I197" s="11">
        <v>53</v>
      </c>
      <c r="J197" s="11">
        <v>9820</v>
      </c>
    </row>
    <row r="198" spans="1:10" x14ac:dyDescent="0.25">
      <c r="A198" s="12"/>
      <c r="B198" s="12" t="s">
        <v>108</v>
      </c>
      <c r="C198" s="13" t="s">
        <v>24</v>
      </c>
      <c r="D198" s="14">
        <v>440</v>
      </c>
      <c r="E198" s="14">
        <v>1859</v>
      </c>
      <c r="F198" s="14">
        <v>1630</v>
      </c>
      <c r="G198" s="14">
        <v>3929</v>
      </c>
      <c r="H198" s="14">
        <v>116859</v>
      </c>
      <c r="I198" s="14">
        <v>452</v>
      </c>
      <c r="J198" s="14">
        <f>SUM(G198:I198)</f>
        <v>121240</v>
      </c>
    </row>
    <row r="199" spans="1:10" x14ac:dyDescent="0.25">
      <c r="A199" s="9"/>
      <c r="B199" s="9" t="s">
        <v>109</v>
      </c>
      <c r="C199" s="10" t="s">
        <v>15</v>
      </c>
      <c r="D199" s="11">
        <v>182</v>
      </c>
      <c r="E199" s="11">
        <v>948</v>
      </c>
      <c r="F199" s="11">
        <v>891</v>
      </c>
      <c r="G199" s="11">
        <v>2021</v>
      </c>
      <c r="H199" s="11">
        <v>10321</v>
      </c>
      <c r="I199" s="11">
        <v>30</v>
      </c>
      <c r="J199" s="11">
        <v>12372</v>
      </c>
    </row>
    <row r="200" spans="1:10" x14ac:dyDescent="0.25">
      <c r="A200" s="9"/>
      <c r="B200" s="9"/>
      <c r="C200" s="10" t="s">
        <v>28</v>
      </c>
      <c r="D200" s="11">
        <v>23</v>
      </c>
      <c r="E200" s="11">
        <v>19</v>
      </c>
      <c r="F200" s="11">
        <v>36</v>
      </c>
      <c r="G200" s="11">
        <v>78</v>
      </c>
      <c r="H200" s="11">
        <v>859</v>
      </c>
      <c r="I200" s="11">
        <v>1</v>
      </c>
      <c r="J200" s="11">
        <v>938</v>
      </c>
    </row>
    <row r="201" spans="1:10" x14ac:dyDescent="0.25">
      <c r="A201" s="9"/>
      <c r="B201" s="9"/>
      <c r="C201" s="10" t="s">
        <v>21</v>
      </c>
      <c r="D201" s="11">
        <v>82</v>
      </c>
      <c r="E201" s="11">
        <v>329</v>
      </c>
      <c r="F201" s="11">
        <v>287</v>
      </c>
      <c r="G201" s="11">
        <v>698</v>
      </c>
      <c r="H201" s="11">
        <v>2431</v>
      </c>
      <c r="I201" s="11">
        <v>31</v>
      </c>
      <c r="J201" s="11">
        <v>3160</v>
      </c>
    </row>
    <row r="202" spans="1:10" x14ac:dyDescent="0.25">
      <c r="A202" s="12"/>
      <c r="B202" s="12" t="s">
        <v>110</v>
      </c>
      <c r="C202" s="13" t="s">
        <v>24</v>
      </c>
      <c r="D202" s="14">
        <v>287</v>
      </c>
      <c r="E202" s="14">
        <v>1296</v>
      </c>
      <c r="F202" s="14">
        <v>1214</v>
      </c>
      <c r="G202" s="14">
        <v>2797</v>
      </c>
      <c r="H202" s="14">
        <v>13611</v>
      </c>
      <c r="I202" s="14">
        <v>62</v>
      </c>
      <c r="J202" s="14">
        <f>SUM(G202:I202)</f>
        <v>16470</v>
      </c>
    </row>
    <row r="203" spans="1:10" x14ac:dyDescent="0.25">
      <c r="A203" s="9"/>
      <c r="B203" s="9" t="s">
        <v>111</v>
      </c>
      <c r="C203" s="10" t="s">
        <v>27</v>
      </c>
      <c r="D203" s="11">
        <v>83</v>
      </c>
      <c r="E203" s="11">
        <v>739</v>
      </c>
      <c r="F203" s="11">
        <v>253</v>
      </c>
      <c r="G203" s="11">
        <v>1075</v>
      </c>
      <c r="H203" s="11">
        <v>10873</v>
      </c>
      <c r="I203" s="11">
        <v>25</v>
      </c>
      <c r="J203" s="11">
        <v>11973</v>
      </c>
    </row>
    <row r="204" spans="1:10" x14ac:dyDescent="0.25">
      <c r="A204" s="9"/>
      <c r="B204" s="9"/>
      <c r="C204" s="10" t="s">
        <v>15</v>
      </c>
      <c r="D204" s="11">
        <v>42</v>
      </c>
      <c r="E204" s="11">
        <v>506</v>
      </c>
      <c r="F204" s="11">
        <v>137</v>
      </c>
      <c r="G204" s="11">
        <v>685</v>
      </c>
      <c r="H204" s="11">
        <v>7863</v>
      </c>
      <c r="I204" s="11">
        <v>41</v>
      </c>
      <c r="J204" s="11">
        <v>8589</v>
      </c>
    </row>
    <row r="205" spans="1:10" x14ac:dyDescent="0.25">
      <c r="A205" s="9"/>
      <c r="B205" s="9"/>
      <c r="C205" s="10" t="s">
        <v>28</v>
      </c>
      <c r="D205" s="11">
        <v>7</v>
      </c>
      <c r="E205" s="11">
        <v>99</v>
      </c>
      <c r="F205" s="11">
        <v>21</v>
      </c>
      <c r="G205" s="11">
        <v>127</v>
      </c>
      <c r="H205" s="11">
        <v>2492</v>
      </c>
      <c r="I205" s="11">
        <v>12</v>
      </c>
      <c r="J205" s="11">
        <v>2631</v>
      </c>
    </row>
    <row r="206" spans="1:10" x14ac:dyDescent="0.25">
      <c r="A206" s="12"/>
      <c r="B206" s="12" t="s">
        <v>112</v>
      </c>
      <c r="C206" s="13" t="s">
        <v>24</v>
      </c>
      <c r="D206" s="14">
        <v>132</v>
      </c>
      <c r="E206" s="14">
        <v>1344</v>
      </c>
      <c r="F206" s="14">
        <v>411</v>
      </c>
      <c r="G206" s="14">
        <v>1887</v>
      </c>
      <c r="H206" s="14">
        <v>21228</v>
      </c>
      <c r="I206" s="14">
        <v>78</v>
      </c>
      <c r="J206" s="14">
        <f>SUM(G206:I206)</f>
        <v>23193</v>
      </c>
    </row>
    <row r="207" spans="1:10" x14ac:dyDescent="0.25">
      <c r="A207" s="9"/>
      <c r="B207" s="9" t="s">
        <v>113</v>
      </c>
      <c r="C207" s="10" t="s">
        <v>27</v>
      </c>
      <c r="D207" s="11">
        <v>125</v>
      </c>
      <c r="E207" s="11">
        <v>947</v>
      </c>
      <c r="F207" s="11">
        <v>899</v>
      </c>
      <c r="G207" s="11">
        <v>1971</v>
      </c>
      <c r="H207" s="11">
        <v>10320</v>
      </c>
      <c r="I207" s="11">
        <v>20</v>
      </c>
      <c r="J207" s="11">
        <v>12311</v>
      </c>
    </row>
    <row r="208" spans="1:10" x14ac:dyDescent="0.25">
      <c r="A208" s="9"/>
      <c r="B208" s="9"/>
      <c r="C208" s="10" t="s">
        <v>15</v>
      </c>
      <c r="D208" s="11">
        <v>176</v>
      </c>
      <c r="E208" s="11">
        <v>1127</v>
      </c>
      <c r="F208" s="11">
        <v>870</v>
      </c>
      <c r="G208" s="11">
        <v>2173</v>
      </c>
      <c r="H208" s="11">
        <v>12512</v>
      </c>
      <c r="I208" s="11">
        <v>56</v>
      </c>
      <c r="J208" s="11">
        <v>14741</v>
      </c>
    </row>
    <row r="209" spans="1:10" x14ac:dyDescent="0.25">
      <c r="A209" s="9"/>
      <c r="B209" s="9"/>
      <c r="C209" s="10" t="s">
        <v>28</v>
      </c>
      <c r="D209" s="11">
        <v>47</v>
      </c>
      <c r="E209" s="11">
        <v>173</v>
      </c>
      <c r="F209" s="11">
        <v>157</v>
      </c>
      <c r="G209" s="11">
        <v>377</v>
      </c>
      <c r="H209" s="11">
        <v>2876</v>
      </c>
      <c r="I209" s="11">
        <v>22</v>
      </c>
      <c r="J209" s="11">
        <v>3275</v>
      </c>
    </row>
    <row r="210" spans="1:10" x14ac:dyDescent="0.25">
      <c r="A210" s="9"/>
      <c r="B210" s="9"/>
      <c r="C210" s="10" t="s">
        <v>21</v>
      </c>
      <c r="D210" s="11">
        <v>20</v>
      </c>
      <c r="E210" s="11">
        <v>92</v>
      </c>
      <c r="F210" s="11">
        <v>54</v>
      </c>
      <c r="G210" s="11">
        <v>166</v>
      </c>
      <c r="H210" s="11">
        <v>823</v>
      </c>
      <c r="I210" s="11">
        <v>42</v>
      </c>
      <c r="J210" s="11">
        <v>1031</v>
      </c>
    </row>
    <row r="211" spans="1:10" x14ac:dyDescent="0.25">
      <c r="A211" s="12"/>
      <c r="B211" s="12" t="s">
        <v>114</v>
      </c>
      <c r="C211" s="13" t="s">
        <v>24</v>
      </c>
      <c r="D211" s="14">
        <v>368</v>
      </c>
      <c r="E211" s="14">
        <v>2339</v>
      </c>
      <c r="F211" s="14">
        <v>1980</v>
      </c>
      <c r="G211" s="14">
        <v>4687</v>
      </c>
      <c r="H211" s="14">
        <v>26531</v>
      </c>
      <c r="I211" s="14">
        <v>140</v>
      </c>
      <c r="J211" s="14">
        <f>SUM(G211:I211)</f>
        <v>31358</v>
      </c>
    </row>
    <row r="212" spans="1:10" x14ac:dyDescent="0.25">
      <c r="A212" s="9"/>
      <c r="B212" s="9" t="s">
        <v>115</v>
      </c>
      <c r="C212" s="10" t="s">
        <v>27</v>
      </c>
      <c r="D212" s="11">
        <v>24</v>
      </c>
      <c r="E212" s="11">
        <v>110</v>
      </c>
      <c r="F212" s="11">
        <v>109</v>
      </c>
      <c r="G212" s="11">
        <v>243</v>
      </c>
      <c r="H212" s="11">
        <v>2408</v>
      </c>
      <c r="I212" s="11">
        <v>6</v>
      </c>
      <c r="J212" s="11">
        <v>2657</v>
      </c>
    </row>
    <row r="213" spans="1:10" x14ac:dyDescent="0.25">
      <c r="A213" s="9"/>
      <c r="B213" s="9"/>
      <c r="C213" s="10" t="s">
        <v>15</v>
      </c>
      <c r="D213" s="11">
        <v>19</v>
      </c>
      <c r="E213" s="11">
        <v>121</v>
      </c>
      <c r="F213" s="11">
        <v>78</v>
      </c>
      <c r="G213" s="11">
        <v>218</v>
      </c>
      <c r="H213" s="11">
        <v>1718</v>
      </c>
      <c r="I213" s="11">
        <v>9</v>
      </c>
      <c r="J213" s="11">
        <v>1945</v>
      </c>
    </row>
    <row r="214" spans="1:10" x14ac:dyDescent="0.25">
      <c r="A214" s="12"/>
      <c r="B214" s="12" t="s">
        <v>116</v>
      </c>
      <c r="C214" s="13" t="s">
        <v>24</v>
      </c>
      <c r="D214" s="14">
        <v>43</v>
      </c>
      <c r="E214" s="14">
        <v>231</v>
      </c>
      <c r="F214" s="14">
        <v>187</v>
      </c>
      <c r="G214" s="14">
        <v>461</v>
      </c>
      <c r="H214" s="14">
        <v>4126</v>
      </c>
      <c r="I214" s="14">
        <v>15</v>
      </c>
      <c r="J214" s="14">
        <f>SUM(G214:I214)</f>
        <v>4602</v>
      </c>
    </row>
    <row r="215" spans="1:10" x14ac:dyDescent="0.25">
      <c r="A215" s="9"/>
      <c r="B215" s="9" t="s">
        <v>117</v>
      </c>
      <c r="C215" s="10" t="s">
        <v>15</v>
      </c>
      <c r="D215" s="11">
        <v>30</v>
      </c>
      <c r="E215" s="11">
        <v>136</v>
      </c>
      <c r="F215" s="11">
        <v>140</v>
      </c>
      <c r="G215" s="11">
        <v>306</v>
      </c>
      <c r="H215" s="11">
        <v>2061</v>
      </c>
      <c r="I215" s="11">
        <v>8</v>
      </c>
      <c r="J215" s="11">
        <v>2375</v>
      </c>
    </row>
    <row r="216" spans="1:10" x14ac:dyDescent="0.25">
      <c r="A216" s="12"/>
      <c r="B216" s="12" t="s">
        <v>118</v>
      </c>
      <c r="C216" s="13" t="s">
        <v>24</v>
      </c>
      <c r="D216" s="14">
        <v>30</v>
      </c>
      <c r="E216" s="14">
        <v>136</v>
      </c>
      <c r="F216" s="14">
        <v>140</v>
      </c>
      <c r="G216" s="14">
        <v>306</v>
      </c>
      <c r="H216" s="14">
        <v>2061</v>
      </c>
      <c r="I216" s="14">
        <v>8</v>
      </c>
      <c r="J216" s="14">
        <f>SUM(G216:I216)</f>
        <v>2375</v>
      </c>
    </row>
    <row r="217" spans="1:10" x14ac:dyDescent="0.25">
      <c r="A217" s="9"/>
      <c r="B217" s="9" t="s">
        <v>119</v>
      </c>
      <c r="C217" s="10" t="s">
        <v>34</v>
      </c>
      <c r="D217" s="11">
        <v>26</v>
      </c>
      <c r="E217" s="11">
        <v>224</v>
      </c>
      <c r="F217" s="11">
        <v>172</v>
      </c>
      <c r="G217" s="11">
        <v>422</v>
      </c>
      <c r="H217" s="11">
        <v>2637</v>
      </c>
      <c r="I217" s="11">
        <v>11</v>
      </c>
      <c r="J217" s="11">
        <v>3070</v>
      </c>
    </row>
    <row r="218" spans="1:10" x14ac:dyDescent="0.25">
      <c r="A218" s="9"/>
      <c r="B218" s="9"/>
      <c r="C218" s="10" t="s">
        <v>15</v>
      </c>
      <c r="D218" s="11">
        <v>24</v>
      </c>
      <c r="E218" s="11">
        <v>74</v>
      </c>
      <c r="F218" s="11">
        <v>65</v>
      </c>
      <c r="G218" s="11">
        <v>163</v>
      </c>
      <c r="H218" s="11">
        <v>1056</v>
      </c>
      <c r="I218" s="11">
        <v>1</v>
      </c>
      <c r="J218" s="11">
        <v>1220</v>
      </c>
    </row>
    <row r="219" spans="1:10" x14ac:dyDescent="0.25">
      <c r="A219" s="9"/>
      <c r="B219" s="9"/>
      <c r="C219" s="10" t="s">
        <v>20</v>
      </c>
      <c r="D219" s="11">
        <v>4</v>
      </c>
      <c r="E219" s="11">
        <v>6</v>
      </c>
      <c r="F219" s="11">
        <v>5</v>
      </c>
      <c r="G219" s="11">
        <v>15</v>
      </c>
      <c r="H219" s="11">
        <v>71</v>
      </c>
      <c r="I219" s="11">
        <v>0</v>
      </c>
      <c r="J219" s="11">
        <v>86</v>
      </c>
    </row>
    <row r="220" spans="1:10" x14ac:dyDescent="0.25">
      <c r="A220" s="9"/>
      <c r="B220" s="9"/>
      <c r="C220" s="10" t="s">
        <v>21</v>
      </c>
      <c r="D220" s="11">
        <v>6</v>
      </c>
      <c r="E220" s="11">
        <v>19</v>
      </c>
      <c r="F220" s="11">
        <v>37</v>
      </c>
      <c r="G220" s="11">
        <v>62</v>
      </c>
      <c r="H220" s="11">
        <v>233</v>
      </c>
      <c r="I220" s="11">
        <v>14</v>
      </c>
      <c r="J220" s="11">
        <v>309</v>
      </c>
    </row>
    <row r="221" spans="1:10" x14ac:dyDescent="0.25">
      <c r="A221" s="12"/>
      <c r="B221" s="12" t="s">
        <v>120</v>
      </c>
      <c r="C221" s="13" t="s">
        <v>24</v>
      </c>
      <c r="D221" s="14">
        <v>60</v>
      </c>
      <c r="E221" s="14">
        <v>323</v>
      </c>
      <c r="F221" s="14">
        <v>279</v>
      </c>
      <c r="G221" s="14">
        <v>662</v>
      </c>
      <c r="H221" s="14">
        <v>3997</v>
      </c>
      <c r="I221" s="14">
        <v>26</v>
      </c>
      <c r="J221" s="14">
        <f>SUM(G221:I221)</f>
        <v>4685</v>
      </c>
    </row>
    <row r="222" spans="1:10" x14ac:dyDescent="0.25">
      <c r="A222" s="9"/>
      <c r="B222" s="9" t="s">
        <v>121</v>
      </c>
      <c r="C222" s="10" t="s">
        <v>15</v>
      </c>
      <c r="D222" s="11">
        <v>308</v>
      </c>
      <c r="E222" s="11">
        <v>1170</v>
      </c>
      <c r="F222" s="11">
        <v>872</v>
      </c>
      <c r="G222" s="11">
        <v>2350</v>
      </c>
      <c r="H222" s="11">
        <v>13865</v>
      </c>
      <c r="I222" s="11">
        <v>41</v>
      </c>
      <c r="J222" s="11">
        <v>16256</v>
      </c>
    </row>
    <row r="223" spans="1:10" x14ac:dyDescent="0.25">
      <c r="A223" s="12"/>
      <c r="B223" s="12" t="s">
        <v>122</v>
      </c>
      <c r="C223" s="13" t="s">
        <v>24</v>
      </c>
      <c r="D223" s="14">
        <v>308</v>
      </c>
      <c r="E223" s="14">
        <v>1170</v>
      </c>
      <c r="F223" s="14">
        <v>872</v>
      </c>
      <c r="G223" s="14">
        <v>2350</v>
      </c>
      <c r="H223" s="14">
        <v>13865</v>
      </c>
      <c r="I223" s="14">
        <v>41</v>
      </c>
      <c r="J223" s="14">
        <f>SUM(G223:I223)</f>
        <v>16256</v>
      </c>
    </row>
    <row r="224" spans="1:10" x14ac:dyDescent="0.25">
      <c r="A224" s="9"/>
      <c r="B224" s="9" t="s">
        <v>123</v>
      </c>
      <c r="C224" s="10" t="s">
        <v>14</v>
      </c>
      <c r="D224" s="11">
        <v>99</v>
      </c>
      <c r="E224" s="11">
        <v>431</v>
      </c>
      <c r="F224" s="11">
        <v>201</v>
      </c>
      <c r="G224" s="11">
        <v>731</v>
      </c>
      <c r="H224" s="11">
        <v>10138</v>
      </c>
      <c r="I224" s="11">
        <v>188</v>
      </c>
      <c r="J224" s="11">
        <v>11057</v>
      </c>
    </row>
    <row r="225" spans="1:10" x14ac:dyDescent="0.25">
      <c r="A225" s="9"/>
      <c r="B225" s="9"/>
      <c r="C225" s="10" t="s">
        <v>15</v>
      </c>
      <c r="D225" s="11">
        <v>402</v>
      </c>
      <c r="E225" s="11">
        <v>2517</v>
      </c>
      <c r="F225" s="11">
        <v>1527</v>
      </c>
      <c r="G225" s="11">
        <v>4446</v>
      </c>
      <c r="H225" s="11">
        <v>61368</v>
      </c>
      <c r="I225" s="11">
        <v>641</v>
      </c>
      <c r="J225" s="11">
        <v>66455</v>
      </c>
    </row>
    <row r="226" spans="1:10" x14ac:dyDescent="0.25">
      <c r="A226" s="9"/>
      <c r="B226" s="9"/>
      <c r="C226" s="10" t="s">
        <v>16</v>
      </c>
      <c r="D226" s="11">
        <v>625</v>
      </c>
      <c r="E226" s="11">
        <v>3010</v>
      </c>
      <c r="F226" s="11">
        <v>2449</v>
      </c>
      <c r="G226" s="11">
        <v>6084</v>
      </c>
      <c r="H226" s="11">
        <v>92323</v>
      </c>
      <c r="I226" s="11">
        <v>725</v>
      </c>
      <c r="J226" s="11">
        <v>99132</v>
      </c>
    </row>
    <row r="227" spans="1:10" x14ac:dyDescent="0.25">
      <c r="A227" s="9"/>
      <c r="B227" s="9"/>
      <c r="C227" s="10" t="s">
        <v>17</v>
      </c>
      <c r="D227" s="11">
        <v>143</v>
      </c>
      <c r="E227" s="11">
        <v>780</v>
      </c>
      <c r="F227" s="11">
        <v>346</v>
      </c>
      <c r="G227" s="11">
        <v>1269</v>
      </c>
      <c r="H227" s="11">
        <v>15213</v>
      </c>
      <c r="I227" s="11">
        <v>189</v>
      </c>
      <c r="J227" s="11">
        <v>16671</v>
      </c>
    </row>
    <row r="228" spans="1:10" x14ac:dyDescent="0.25">
      <c r="A228" s="9"/>
      <c r="B228" s="9"/>
      <c r="C228" s="10" t="s">
        <v>20</v>
      </c>
      <c r="D228" s="11">
        <v>110</v>
      </c>
      <c r="E228" s="11">
        <v>680</v>
      </c>
      <c r="F228" s="11">
        <v>449</v>
      </c>
      <c r="G228" s="11">
        <v>1239</v>
      </c>
      <c r="H228" s="11">
        <v>19551</v>
      </c>
      <c r="I228" s="11">
        <v>153</v>
      </c>
      <c r="J228" s="11">
        <v>20943</v>
      </c>
    </row>
    <row r="229" spans="1:10" x14ac:dyDescent="0.25">
      <c r="A229" s="9"/>
      <c r="B229" s="9"/>
      <c r="C229" s="10" t="s">
        <v>21</v>
      </c>
      <c r="D229" s="11">
        <v>188</v>
      </c>
      <c r="E229" s="11">
        <v>1172</v>
      </c>
      <c r="F229" s="11">
        <v>572</v>
      </c>
      <c r="G229" s="11">
        <v>1932</v>
      </c>
      <c r="H229" s="11">
        <v>15443</v>
      </c>
      <c r="I229" s="11">
        <v>392</v>
      </c>
      <c r="J229" s="11">
        <v>17767</v>
      </c>
    </row>
    <row r="230" spans="1:10" x14ac:dyDescent="0.25">
      <c r="A230" s="12"/>
      <c r="B230" s="12" t="s">
        <v>124</v>
      </c>
      <c r="C230" s="13" t="s">
        <v>24</v>
      </c>
      <c r="D230" s="14">
        <v>1567</v>
      </c>
      <c r="E230" s="14">
        <v>8590</v>
      </c>
      <c r="F230" s="14">
        <v>5544</v>
      </c>
      <c r="G230" s="14">
        <v>15701</v>
      </c>
      <c r="H230" s="14">
        <v>214036</v>
      </c>
      <c r="I230" s="14">
        <v>2288</v>
      </c>
      <c r="J230" s="14">
        <f>SUM(G230:I230)</f>
        <v>232025</v>
      </c>
    </row>
    <row r="231" spans="1:10" x14ac:dyDescent="0.25">
      <c r="A231" s="9"/>
      <c r="B231" s="9" t="s">
        <v>125</v>
      </c>
      <c r="C231" s="10" t="s">
        <v>15</v>
      </c>
      <c r="D231" s="11">
        <v>52</v>
      </c>
      <c r="E231" s="11">
        <v>260</v>
      </c>
      <c r="F231" s="11">
        <v>169</v>
      </c>
      <c r="G231" s="11">
        <v>481</v>
      </c>
      <c r="H231" s="11">
        <v>7509</v>
      </c>
      <c r="I231" s="11">
        <v>13</v>
      </c>
      <c r="J231" s="11">
        <v>8003</v>
      </c>
    </row>
    <row r="232" spans="1:10" x14ac:dyDescent="0.25">
      <c r="A232" s="9"/>
      <c r="B232" s="9"/>
      <c r="C232" s="10" t="s">
        <v>16</v>
      </c>
      <c r="D232" s="11">
        <v>20</v>
      </c>
      <c r="E232" s="11">
        <v>71</v>
      </c>
      <c r="F232" s="11">
        <v>39</v>
      </c>
      <c r="G232" s="11">
        <v>130</v>
      </c>
      <c r="H232" s="11">
        <v>1807</v>
      </c>
      <c r="I232" s="11">
        <v>12</v>
      </c>
      <c r="J232" s="11">
        <v>1949</v>
      </c>
    </row>
    <row r="233" spans="1:10" x14ac:dyDescent="0.25">
      <c r="A233" s="9"/>
      <c r="B233" s="9"/>
      <c r="C233" s="10" t="s">
        <v>28</v>
      </c>
      <c r="D233" s="11">
        <v>96</v>
      </c>
      <c r="E233" s="11">
        <v>623</v>
      </c>
      <c r="F233" s="11">
        <v>619</v>
      </c>
      <c r="G233" s="11">
        <v>1338</v>
      </c>
      <c r="H233" s="11">
        <v>8418</v>
      </c>
      <c r="I233" s="11">
        <v>30</v>
      </c>
      <c r="J233" s="11">
        <v>9786</v>
      </c>
    </row>
    <row r="234" spans="1:10" x14ac:dyDescent="0.25">
      <c r="A234" s="12"/>
      <c r="B234" s="12" t="s">
        <v>126</v>
      </c>
      <c r="C234" s="13" t="s">
        <v>24</v>
      </c>
      <c r="D234" s="14">
        <v>168</v>
      </c>
      <c r="E234" s="14">
        <v>954</v>
      </c>
      <c r="F234" s="14">
        <v>827</v>
      </c>
      <c r="G234" s="14">
        <v>1949</v>
      </c>
      <c r="H234" s="14">
        <v>17734</v>
      </c>
      <c r="I234" s="14">
        <v>55</v>
      </c>
      <c r="J234" s="14">
        <f>SUM(G234:I234)</f>
        <v>19738</v>
      </c>
    </row>
    <row r="235" spans="1:10" x14ac:dyDescent="0.25">
      <c r="A235" s="9"/>
      <c r="B235" s="9" t="s">
        <v>127</v>
      </c>
      <c r="C235" s="10" t="s">
        <v>15</v>
      </c>
      <c r="D235" s="11">
        <v>49</v>
      </c>
      <c r="E235" s="11">
        <v>354</v>
      </c>
      <c r="F235" s="11">
        <v>205</v>
      </c>
      <c r="G235" s="11">
        <v>608</v>
      </c>
      <c r="H235" s="11">
        <v>5700</v>
      </c>
      <c r="I235" s="11">
        <v>21</v>
      </c>
      <c r="J235" s="11">
        <v>6329</v>
      </c>
    </row>
    <row r="236" spans="1:10" x14ac:dyDescent="0.25">
      <c r="A236" s="9"/>
      <c r="B236" s="9"/>
      <c r="C236" s="10" t="s">
        <v>20</v>
      </c>
      <c r="D236" s="11">
        <v>3</v>
      </c>
      <c r="E236" s="11">
        <v>16</v>
      </c>
      <c r="F236" s="11">
        <v>15</v>
      </c>
      <c r="G236" s="11">
        <v>34</v>
      </c>
      <c r="H236" s="11">
        <v>367</v>
      </c>
      <c r="I236" s="11">
        <v>1</v>
      </c>
      <c r="J236" s="11">
        <v>402</v>
      </c>
    </row>
    <row r="237" spans="1:10" x14ac:dyDescent="0.25">
      <c r="A237" s="9"/>
      <c r="B237" s="9"/>
      <c r="C237" s="10" t="s">
        <v>21</v>
      </c>
      <c r="D237" s="11">
        <v>4</v>
      </c>
      <c r="E237" s="11">
        <v>70</v>
      </c>
      <c r="F237" s="11">
        <v>23</v>
      </c>
      <c r="G237" s="11">
        <v>97</v>
      </c>
      <c r="H237" s="11">
        <v>729</v>
      </c>
      <c r="I237" s="11">
        <v>17</v>
      </c>
      <c r="J237" s="11">
        <v>843</v>
      </c>
    </row>
    <row r="238" spans="1:10" x14ac:dyDescent="0.25">
      <c r="A238" s="12"/>
      <c r="B238" s="12" t="s">
        <v>128</v>
      </c>
      <c r="C238" s="13" t="s">
        <v>24</v>
      </c>
      <c r="D238" s="14">
        <v>56</v>
      </c>
      <c r="E238" s="14">
        <v>440</v>
      </c>
      <c r="F238" s="14">
        <v>243</v>
      </c>
      <c r="G238" s="14">
        <v>739</v>
      </c>
      <c r="H238" s="14">
        <v>6796</v>
      </c>
      <c r="I238" s="14">
        <v>39</v>
      </c>
      <c r="J238" s="14">
        <f>SUM(G238:I238)</f>
        <v>7574</v>
      </c>
    </row>
    <row r="239" spans="1:10" x14ac:dyDescent="0.25">
      <c r="A239" s="9"/>
      <c r="B239" s="9" t="s">
        <v>129</v>
      </c>
      <c r="C239" s="10" t="s">
        <v>15</v>
      </c>
      <c r="D239" s="11">
        <v>171</v>
      </c>
      <c r="E239" s="11">
        <v>351</v>
      </c>
      <c r="F239" s="11">
        <v>589</v>
      </c>
      <c r="G239" s="11">
        <v>1111</v>
      </c>
      <c r="H239" s="11">
        <v>7158</v>
      </c>
      <c r="I239" s="11">
        <v>19</v>
      </c>
      <c r="J239" s="11">
        <v>8288</v>
      </c>
    </row>
    <row r="240" spans="1:10" x14ac:dyDescent="0.25">
      <c r="A240" s="9"/>
      <c r="B240" s="9"/>
      <c r="C240" s="10" t="s">
        <v>20</v>
      </c>
      <c r="D240" s="11">
        <v>58</v>
      </c>
      <c r="E240" s="11">
        <v>164</v>
      </c>
      <c r="F240" s="11">
        <v>212</v>
      </c>
      <c r="G240" s="11">
        <v>434</v>
      </c>
      <c r="H240" s="11">
        <v>2038</v>
      </c>
      <c r="I240" s="11">
        <v>4</v>
      </c>
      <c r="J240" s="11">
        <v>2476</v>
      </c>
    </row>
    <row r="241" spans="1:10" x14ac:dyDescent="0.25">
      <c r="A241" s="12"/>
      <c r="B241" s="12" t="s">
        <v>130</v>
      </c>
      <c r="C241" s="13" t="s">
        <v>24</v>
      </c>
      <c r="D241" s="14">
        <v>229</v>
      </c>
      <c r="E241" s="14">
        <v>515</v>
      </c>
      <c r="F241" s="14">
        <v>801</v>
      </c>
      <c r="G241" s="14">
        <v>1545</v>
      </c>
      <c r="H241" s="14">
        <v>9196</v>
      </c>
      <c r="I241" s="14">
        <v>23</v>
      </c>
      <c r="J241" s="14">
        <f>SUM(G241:I241)</f>
        <v>10764</v>
      </c>
    </row>
    <row r="242" spans="1:10" x14ac:dyDescent="0.25">
      <c r="A242" s="9"/>
      <c r="B242" s="9" t="s">
        <v>131</v>
      </c>
      <c r="C242" s="10" t="s">
        <v>14</v>
      </c>
      <c r="D242" s="11">
        <v>26</v>
      </c>
      <c r="E242" s="11">
        <v>51</v>
      </c>
      <c r="F242" s="11">
        <v>38</v>
      </c>
      <c r="G242" s="11">
        <v>115</v>
      </c>
      <c r="H242" s="11">
        <v>1774</v>
      </c>
      <c r="I242" s="11">
        <v>3</v>
      </c>
      <c r="J242" s="11">
        <v>1892</v>
      </c>
    </row>
    <row r="243" spans="1:10" x14ac:dyDescent="0.25">
      <c r="A243" s="9"/>
      <c r="B243" s="9"/>
      <c r="C243" s="10" t="s">
        <v>15</v>
      </c>
      <c r="D243" s="11">
        <v>140</v>
      </c>
      <c r="E243" s="11">
        <v>628</v>
      </c>
      <c r="F243" s="11">
        <v>673</v>
      </c>
      <c r="G243" s="11">
        <v>1441</v>
      </c>
      <c r="H243" s="11">
        <v>12288</v>
      </c>
      <c r="I243" s="11">
        <v>27</v>
      </c>
      <c r="J243" s="11">
        <v>13756</v>
      </c>
    </row>
    <row r="244" spans="1:10" x14ac:dyDescent="0.25">
      <c r="A244" s="9"/>
      <c r="B244" s="9"/>
      <c r="C244" s="10" t="s">
        <v>28</v>
      </c>
      <c r="D244" s="11">
        <v>117</v>
      </c>
      <c r="E244" s="11">
        <v>702</v>
      </c>
      <c r="F244" s="11">
        <v>614</v>
      </c>
      <c r="G244" s="11">
        <v>1433</v>
      </c>
      <c r="H244" s="11">
        <v>10353</v>
      </c>
      <c r="I244" s="11">
        <v>54</v>
      </c>
      <c r="J244" s="11">
        <v>11840</v>
      </c>
    </row>
    <row r="245" spans="1:10" x14ac:dyDescent="0.25">
      <c r="A245" s="9"/>
      <c r="B245" s="9"/>
      <c r="C245" s="10" t="s">
        <v>21</v>
      </c>
      <c r="D245" s="11">
        <v>25</v>
      </c>
      <c r="E245" s="11">
        <v>81</v>
      </c>
      <c r="F245" s="11">
        <v>34</v>
      </c>
      <c r="G245" s="11">
        <v>140</v>
      </c>
      <c r="H245" s="11">
        <v>848</v>
      </c>
      <c r="I245" s="11">
        <v>25</v>
      </c>
      <c r="J245" s="11">
        <v>1013</v>
      </c>
    </row>
    <row r="246" spans="1:10" x14ac:dyDescent="0.25">
      <c r="A246" s="12"/>
      <c r="B246" s="12" t="s">
        <v>132</v>
      </c>
      <c r="C246" s="13" t="s">
        <v>24</v>
      </c>
      <c r="D246" s="14">
        <v>308</v>
      </c>
      <c r="E246" s="14">
        <v>1462</v>
      </c>
      <c r="F246" s="14">
        <v>1359</v>
      </c>
      <c r="G246" s="14">
        <v>3129</v>
      </c>
      <c r="H246" s="14">
        <v>25263</v>
      </c>
      <c r="I246" s="14">
        <v>109</v>
      </c>
      <c r="J246" s="14">
        <f>SUM(G246:I246)</f>
        <v>28501</v>
      </c>
    </row>
    <row r="247" spans="1:10" x14ac:dyDescent="0.25">
      <c r="A247" s="9"/>
      <c r="B247" s="9" t="s">
        <v>133</v>
      </c>
      <c r="C247" s="10" t="s">
        <v>27</v>
      </c>
      <c r="D247" s="11">
        <v>16</v>
      </c>
      <c r="E247" s="11">
        <v>102</v>
      </c>
      <c r="F247" s="11">
        <v>69</v>
      </c>
      <c r="G247" s="11">
        <v>187</v>
      </c>
      <c r="H247" s="11">
        <v>2041</v>
      </c>
      <c r="I247" s="11">
        <v>1</v>
      </c>
      <c r="J247" s="11">
        <v>2229</v>
      </c>
    </row>
    <row r="248" spans="1:10" x14ac:dyDescent="0.25">
      <c r="A248" s="9"/>
      <c r="B248" s="9"/>
      <c r="C248" s="10" t="s">
        <v>15</v>
      </c>
      <c r="D248" s="11">
        <v>40</v>
      </c>
      <c r="E248" s="11">
        <v>460</v>
      </c>
      <c r="F248" s="11">
        <v>232</v>
      </c>
      <c r="G248" s="11">
        <v>732</v>
      </c>
      <c r="H248" s="11">
        <v>5345</v>
      </c>
      <c r="I248" s="11">
        <v>20</v>
      </c>
      <c r="J248" s="11">
        <v>6097</v>
      </c>
    </row>
    <row r="249" spans="1:10" x14ac:dyDescent="0.25">
      <c r="A249" s="9"/>
      <c r="B249" s="9"/>
      <c r="C249" s="10" t="s">
        <v>28</v>
      </c>
      <c r="D249" s="11">
        <v>7</v>
      </c>
      <c r="E249" s="11">
        <v>44</v>
      </c>
      <c r="F249" s="11">
        <v>22</v>
      </c>
      <c r="G249" s="11">
        <v>73</v>
      </c>
      <c r="H249" s="11">
        <v>694</v>
      </c>
      <c r="I249" s="11">
        <v>1</v>
      </c>
      <c r="J249" s="11">
        <v>768</v>
      </c>
    </row>
    <row r="250" spans="1:10" x14ac:dyDescent="0.25">
      <c r="A250" s="9"/>
      <c r="B250" s="9"/>
      <c r="C250" s="10" t="s">
        <v>21</v>
      </c>
      <c r="D250" s="11">
        <v>4</v>
      </c>
      <c r="E250" s="11">
        <v>24</v>
      </c>
      <c r="F250" s="11">
        <v>15</v>
      </c>
      <c r="G250" s="11">
        <v>43</v>
      </c>
      <c r="H250" s="11">
        <v>253</v>
      </c>
      <c r="I250" s="11">
        <v>12</v>
      </c>
      <c r="J250" s="11">
        <v>308</v>
      </c>
    </row>
    <row r="251" spans="1:10" x14ac:dyDescent="0.25">
      <c r="A251" s="12"/>
      <c r="B251" s="12" t="s">
        <v>134</v>
      </c>
      <c r="C251" s="13" t="s">
        <v>24</v>
      </c>
      <c r="D251" s="14">
        <v>67</v>
      </c>
      <c r="E251" s="14">
        <v>630</v>
      </c>
      <c r="F251" s="14">
        <v>338</v>
      </c>
      <c r="G251" s="14">
        <v>1035</v>
      </c>
      <c r="H251" s="14">
        <v>8333</v>
      </c>
      <c r="I251" s="14">
        <v>34</v>
      </c>
      <c r="J251" s="14">
        <f>SUM(G251:I251)</f>
        <v>9402</v>
      </c>
    </row>
    <row r="252" spans="1:10" x14ac:dyDescent="0.25">
      <c r="A252" s="9"/>
      <c r="B252" s="9" t="s">
        <v>135</v>
      </c>
      <c r="C252" s="10" t="s">
        <v>27</v>
      </c>
      <c r="D252" s="11">
        <v>2</v>
      </c>
      <c r="E252" s="11">
        <v>190</v>
      </c>
      <c r="F252" s="11">
        <v>49</v>
      </c>
      <c r="G252" s="11">
        <v>241</v>
      </c>
      <c r="H252" s="11">
        <v>2931</v>
      </c>
      <c r="I252" s="11">
        <v>4</v>
      </c>
      <c r="J252" s="11">
        <v>3176</v>
      </c>
    </row>
    <row r="253" spans="1:10" x14ac:dyDescent="0.25">
      <c r="A253" s="9"/>
      <c r="B253" s="9"/>
      <c r="C253" s="10" t="s">
        <v>15</v>
      </c>
      <c r="D253" s="11">
        <v>16</v>
      </c>
      <c r="E253" s="11">
        <v>390</v>
      </c>
      <c r="F253" s="11">
        <v>151</v>
      </c>
      <c r="G253" s="11">
        <v>557</v>
      </c>
      <c r="H253" s="11">
        <v>5233</v>
      </c>
      <c r="I253" s="11">
        <v>13</v>
      </c>
      <c r="J253" s="11">
        <v>5803</v>
      </c>
    </row>
    <row r="254" spans="1:10" x14ac:dyDescent="0.25">
      <c r="A254" s="9"/>
      <c r="B254" s="9"/>
      <c r="C254" s="10" t="s">
        <v>28</v>
      </c>
      <c r="D254" s="11">
        <v>3</v>
      </c>
      <c r="E254" s="11">
        <v>34</v>
      </c>
      <c r="F254" s="11">
        <v>7</v>
      </c>
      <c r="G254" s="11">
        <v>44</v>
      </c>
      <c r="H254" s="11">
        <v>721</v>
      </c>
      <c r="I254" s="11">
        <v>1</v>
      </c>
      <c r="J254" s="11">
        <v>766</v>
      </c>
    </row>
    <row r="255" spans="1:10" x14ac:dyDescent="0.25">
      <c r="A255" s="12"/>
      <c r="B255" s="12" t="s">
        <v>136</v>
      </c>
      <c r="C255" s="13" t="s">
        <v>24</v>
      </c>
      <c r="D255" s="14">
        <v>21</v>
      </c>
      <c r="E255" s="14">
        <v>614</v>
      </c>
      <c r="F255" s="14">
        <v>207</v>
      </c>
      <c r="G255" s="14">
        <v>842</v>
      </c>
      <c r="H255" s="14">
        <v>8885</v>
      </c>
      <c r="I255" s="14">
        <v>18</v>
      </c>
      <c r="J255" s="14">
        <f>SUM(G255:I255)</f>
        <v>9745</v>
      </c>
    </row>
    <row r="256" spans="1:10" x14ac:dyDescent="0.25">
      <c r="A256" s="9"/>
      <c r="B256" s="9" t="s">
        <v>137</v>
      </c>
      <c r="C256" s="10" t="s">
        <v>34</v>
      </c>
      <c r="D256" s="11">
        <v>71</v>
      </c>
      <c r="E256" s="11">
        <v>605</v>
      </c>
      <c r="F256" s="11">
        <v>328</v>
      </c>
      <c r="G256" s="11">
        <v>1004</v>
      </c>
      <c r="H256" s="11">
        <v>10041</v>
      </c>
      <c r="I256" s="11">
        <v>42</v>
      </c>
      <c r="J256" s="11">
        <v>11087</v>
      </c>
    </row>
    <row r="257" spans="1:10" x14ac:dyDescent="0.25">
      <c r="A257" s="9"/>
      <c r="B257" s="9"/>
      <c r="C257" s="10" t="s">
        <v>15</v>
      </c>
      <c r="D257" s="11">
        <v>30</v>
      </c>
      <c r="E257" s="11">
        <v>132</v>
      </c>
      <c r="F257" s="11">
        <v>55</v>
      </c>
      <c r="G257" s="11">
        <v>217</v>
      </c>
      <c r="H257" s="11">
        <v>1720</v>
      </c>
      <c r="I257" s="11">
        <v>4</v>
      </c>
      <c r="J257" s="11">
        <v>1941</v>
      </c>
    </row>
    <row r="258" spans="1:10" x14ac:dyDescent="0.25">
      <c r="A258" s="9"/>
      <c r="B258" s="9"/>
      <c r="C258" s="10" t="s">
        <v>20</v>
      </c>
      <c r="D258" s="11">
        <v>4</v>
      </c>
      <c r="E258" s="11">
        <v>14</v>
      </c>
      <c r="F258" s="11">
        <v>21</v>
      </c>
      <c r="G258" s="11">
        <v>39</v>
      </c>
      <c r="H258" s="11">
        <v>198</v>
      </c>
      <c r="I258" s="11">
        <v>0</v>
      </c>
      <c r="J258" s="11">
        <v>237</v>
      </c>
    </row>
    <row r="259" spans="1:10" x14ac:dyDescent="0.25">
      <c r="A259" s="9"/>
      <c r="B259" s="9"/>
      <c r="C259" s="10" t="s">
        <v>21</v>
      </c>
      <c r="D259" s="11">
        <v>4</v>
      </c>
      <c r="E259" s="11">
        <v>32</v>
      </c>
      <c r="F259" s="11">
        <v>20</v>
      </c>
      <c r="G259" s="11">
        <v>56</v>
      </c>
      <c r="H259" s="11">
        <v>464</v>
      </c>
      <c r="I259" s="11">
        <v>36</v>
      </c>
      <c r="J259" s="11">
        <v>556</v>
      </c>
    </row>
    <row r="260" spans="1:10" x14ac:dyDescent="0.25">
      <c r="A260" s="12"/>
      <c r="B260" s="12" t="s">
        <v>138</v>
      </c>
      <c r="C260" s="13" t="s">
        <v>24</v>
      </c>
      <c r="D260" s="14">
        <v>109</v>
      </c>
      <c r="E260" s="14">
        <v>783</v>
      </c>
      <c r="F260" s="14">
        <v>424</v>
      </c>
      <c r="G260" s="14">
        <v>1316</v>
      </c>
      <c r="H260" s="14">
        <v>12423</v>
      </c>
      <c r="I260" s="14">
        <v>82</v>
      </c>
      <c r="J260" s="14">
        <f>SUM(G260:I260)</f>
        <v>13821</v>
      </c>
    </row>
    <row r="261" spans="1:10" x14ac:dyDescent="0.25">
      <c r="A261" s="9"/>
      <c r="B261" s="9" t="s">
        <v>139</v>
      </c>
      <c r="C261" s="10" t="s">
        <v>14</v>
      </c>
      <c r="D261" s="11">
        <v>90</v>
      </c>
      <c r="E261" s="11">
        <v>252</v>
      </c>
      <c r="F261" s="11">
        <v>192</v>
      </c>
      <c r="G261" s="11">
        <v>534</v>
      </c>
      <c r="H261" s="11">
        <v>4832</v>
      </c>
      <c r="I261" s="11">
        <v>118</v>
      </c>
      <c r="J261" s="11">
        <v>5484</v>
      </c>
    </row>
    <row r="262" spans="1:10" x14ac:dyDescent="0.25">
      <c r="A262" s="9"/>
      <c r="B262" s="9"/>
      <c r="C262" s="10" t="s">
        <v>15</v>
      </c>
      <c r="D262" s="11">
        <v>354</v>
      </c>
      <c r="E262" s="11">
        <v>1938</v>
      </c>
      <c r="F262" s="11">
        <v>1633</v>
      </c>
      <c r="G262" s="11">
        <v>3925</v>
      </c>
      <c r="H262" s="11">
        <v>36570</v>
      </c>
      <c r="I262" s="11">
        <v>389</v>
      </c>
      <c r="J262" s="11">
        <v>40884</v>
      </c>
    </row>
    <row r="263" spans="1:10" x14ac:dyDescent="0.25">
      <c r="A263" s="9"/>
      <c r="B263" s="9"/>
      <c r="C263" s="10" t="s">
        <v>16</v>
      </c>
      <c r="D263" s="11">
        <v>233</v>
      </c>
      <c r="E263" s="11">
        <v>951</v>
      </c>
      <c r="F263" s="11">
        <v>730</v>
      </c>
      <c r="G263" s="11">
        <v>1914</v>
      </c>
      <c r="H263" s="11">
        <v>20953</v>
      </c>
      <c r="I263" s="11">
        <v>424</v>
      </c>
      <c r="J263" s="11">
        <v>23291</v>
      </c>
    </row>
    <row r="264" spans="1:10" x14ac:dyDescent="0.25">
      <c r="A264" s="9"/>
      <c r="B264" s="9"/>
      <c r="C264" s="10" t="s">
        <v>17</v>
      </c>
      <c r="D264" s="11">
        <v>92</v>
      </c>
      <c r="E264" s="11">
        <v>353</v>
      </c>
      <c r="F264" s="11">
        <v>257</v>
      </c>
      <c r="G264" s="11">
        <v>702</v>
      </c>
      <c r="H264" s="11">
        <v>5838</v>
      </c>
      <c r="I264" s="11">
        <v>85</v>
      </c>
      <c r="J264" s="11">
        <v>6625</v>
      </c>
    </row>
    <row r="265" spans="1:10" x14ac:dyDescent="0.25">
      <c r="A265" s="9"/>
      <c r="B265" s="9"/>
      <c r="C265" s="10" t="s">
        <v>20</v>
      </c>
      <c r="D265" s="11">
        <v>152</v>
      </c>
      <c r="E265" s="11">
        <v>586</v>
      </c>
      <c r="F265" s="11">
        <v>636</v>
      </c>
      <c r="G265" s="11">
        <v>1374</v>
      </c>
      <c r="H265" s="11">
        <v>10097</v>
      </c>
      <c r="I265" s="11">
        <v>108</v>
      </c>
      <c r="J265" s="11">
        <v>11579</v>
      </c>
    </row>
    <row r="266" spans="1:10" x14ac:dyDescent="0.25">
      <c r="A266" s="9"/>
      <c r="B266" s="9"/>
      <c r="C266" s="10" t="s">
        <v>28</v>
      </c>
      <c r="D266" s="11">
        <v>325</v>
      </c>
      <c r="E266" s="11">
        <v>1986</v>
      </c>
      <c r="F266" s="11">
        <v>2178</v>
      </c>
      <c r="G266" s="11">
        <v>4489</v>
      </c>
      <c r="H266" s="11">
        <v>44316</v>
      </c>
      <c r="I266" s="11">
        <v>391</v>
      </c>
      <c r="J266" s="11">
        <v>49196</v>
      </c>
    </row>
    <row r="267" spans="1:10" x14ac:dyDescent="0.25">
      <c r="A267" s="9"/>
      <c r="B267" s="9"/>
      <c r="C267" s="10" t="s">
        <v>21</v>
      </c>
      <c r="D267" s="11">
        <v>70</v>
      </c>
      <c r="E267" s="11">
        <v>343</v>
      </c>
      <c r="F267" s="11">
        <v>223</v>
      </c>
      <c r="G267" s="11">
        <v>636</v>
      </c>
      <c r="H267" s="11">
        <v>3938</v>
      </c>
      <c r="I267" s="11">
        <v>187</v>
      </c>
      <c r="J267" s="11">
        <v>4761</v>
      </c>
    </row>
    <row r="268" spans="1:10" x14ac:dyDescent="0.25">
      <c r="A268" s="9"/>
      <c r="B268" s="9"/>
      <c r="C268" s="10" t="s">
        <v>22</v>
      </c>
      <c r="D268" s="11">
        <v>19</v>
      </c>
      <c r="E268" s="11">
        <v>12</v>
      </c>
      <c r="F268" s="11">
        <v>8</v>
      </c>
      <c r="G268" s="11">
        <v>39</v>
      </c>
      <c r="H268" s="11">
        <v>32</v>
      </c>
      <c r="I268" s="11">
        <v>0</v>
      </c>
      <c r="J268" s="11">
        <v>71</v>
      </c>
    </row>
    <row r="269" spans="1:10" x14ac:dyDescent="0.25">
      <c r="A269" s="12"/>
      <c r="B269" s="12" t="s">
        <v>140</v>
      </c>
      <c r="C269" s="13" t="s">
        <v>24</v>
      </c>
      <c r="D269" s="14">
        <v>1335</v>
      </c>
      <c r="E269" s="14">
        <v>6421</v>
      </c>
      <c r="F269" s="14">
        <v>5857</v>
      </c>
      <c r="G269" s="14">
        <v>13613</v>
      </c>
      <c r="H269" s="14">
        <v>126576</v>
      </c>
      <c r="I269" s="14">
        <v>1702</v>
      </c>
      <c r="J269" s="14">
        <f>SUM(G269:I269)</f>
        <v>141891</v>
      </c>
    </row>
    <row r="270" spans="1:10" x14ac:dyDescent="0.25">
      <c r="A270" s="9"/>
      <c r="B270" s="9" t="s">
        <v>141</v>
      </c>
      <c r="C270" s="10" t="s">
        <v>15</v>
      </c>
      <c r="D270" s="11">
        <v>29</v>
      </c>
      <c r="E270" s="11">
        <v>139</v>
      </c>
      <c r="F270" s="11">
        <v>111</v>
      </c>
      <c r="G270" s="11">
        <v>279</v>
      </c>
      <c r="H270" s="11">
        <v>2346</v>
      </c>
      <c r="I270" s="11">
        <v>2</v>
      </c>
      <c r="J270" s="11">
        <v>2627</v>
      </c>
    </row>
    <row r="271" spans="1:10" x14ac:dyDescent="0.25">
      <c r="A271" s="9"/>
      <c r="B271" s="9"/>
      <c r="C271" s="10" t="s">
        <v>31</v>
      </c>
      <c r="D271" s="11">
        <v>11</v>
      </c>
      <c r="E271" s="11">
        <v>51</v>
      </c>
      <c r="F271" s="11">
        <v>49</v>
      </c>
      <c r="G271" s="11">
        <v>111</v>
      </c>
      <c r="H271" s="11">
        <v>1666</v>
      </c>
      <c r="I271" s="11">
        <v>0</v>
      </c>
      <c r="J271" s="11">
        <v>1777</v>
      </c>
    </row>
    <row r="272" spans="1:10" x14ac:dyDescent="0.25">
      <c r="A272" s="9"/>
      <c r="B272" s="9"/>
      <c r="C272" s="10" t="s">
        <v>20</v>
      </c>
      <c r="D272" s="11">
        <v>0</v>
      </c>
      <c r="E272" s="11">
        <v>15</v>
      </c>
      <c r="F272" s="11">
        <v>7</v>
      </c>
      <c r="G272" s="11">
        <v>22</v>
      </c>
      <c r="H272" s="11">
        <v>177</v>
      </c>
      <c r="I272" s="11">
        <v>0</v>
      </c>
      <c r="J272" s="11">
        <v>199</v>
      </c>
    </row>
    <row r="273" spans="1:10" x14ac:dyDescent="0.25">
      <c r="A273" s="9"/>
      <c r="B273" s="9"/>
      <c r="C273" s="10" t="s">
        <v>21</v>
      </c>
      <c r="D273" s="11">
        <v>2</v>
      </c>
      <c r="E273" s="11">
        <v>31</v>
      </c>
      <c r="F273" s="11">
        <v>6</v>
      </c>
      <c r="G273" s="11">
        <v>39</v>
      </c>
      <c r="H273" s="11">
        <v>213</v>
      </c>
      <c r="I273" s="11">
        <v>10</v>
      </c>
      <c r="J273" s="11">
        <v>262</v>
      </c>
    </row>
    <row r="274" spans="1:10" x14ac:dyDescent="0.25">
      <c r="A274" s="12"/>
      <c r="B274" s="12" t="s">
        <v>142</v>
      </c>
      <c r="C274" s="13" t="s">
        <v>24</v>
      </c>
      <c r="D274" s="14">
        <v>42</v>
      </c>
      <c r="E274" s="14">
        <v>236</v>
      </c>
      <c r="F274" s="14">
        <v>173</v>
      </c>
      <c r="G274" s="14">
        <v>451</v>
      </c>
      <c r="H274" s="14">
        <v>4402</v>
      </c>
      <c r="I274" s="14">
        <v>12</v>
      </c>
      <c r="J274" s="14">
        <f>SUM(G274:I274)</f>
        <v>4865</v>
      </c>
    </row>
    <row r="275" spans="1:10" x14ac:dyDescent="0.25">
      <c r="A275" s="9"/>
      <c r="B275" s="9" t="s">
        <v>143</v>
      </c>
      <c r="C275" s="10" t="s">
        <v>34</v>
      </c>
      <c r="D275" s="11">
        <v>17</v>
      </c>
      <c r="E275" s="11">
        <v>127</v>
      </c>
      <c r="F275" s="11">
        <v>84</v>
      </c>
      <c r="G275" s="11">
        <v>228</v>
      </c>
      <c r="H275" s="11">
        <v>1946</v>
      </c>
      <c r="I275" s="11">
        <v>6</v>
      </c>
      <c r="J275" s="11">
        <v>2180</v>
      </c>
    </row>
    <row r="276" spans="1:10" x14ac:dyDescent="0.25">
      <c r="A276" s="9"/>
      <c r="B276" s="9"/>
      <c r="C276" s="10" t="s">
        <v>15</v>
      </c>
      <c r="D276" s="11">
        <v>9</v>
      </c>
      <c r="E276" s="11">
        <v>37</v>
      </c>
      <c r="F276" s="11">
        <v>61</v>
      </c>
      <c r="G276" s="11">
        <v>107</v>
      </c>
      <c r="H276" s="11">
        <v>874</v>
      </c>
      <c r="I276" s="11">
        <v>3</v>
      </c>
      <c r="J276" s="11">
        <v>984</v>
      </c>
    </row>
    <row r="277" spans="1:10" x14ac:dyDescent="0.25">
      <c r="A277" s="9"/>
      <c r="B277" s="9"/>
      <c r="C277" s="10" t="s">
        <v>21</v>
      </c>
      <c r="D277" s="11">
        <v>0</v>
      </c>
      <c r="E277" s="11">
        <v>12</v>
      </c>
      <c r="F277" s="11">
        <v>7</v>
      </c>
      <c r="G277" s="11">
        <v>19</v>
      </c>
      <c r="H277" s="11">
        <v>81</v>
      </c>
      <c r="I277" s="11">
        <v>14</v>
      </c>
      <c r="J277" s="11">
        <v>114</v>
      </c>
    </row>
    <row r="278" spans="1:10" x14ac:dyDescent="0.25">
      <c r="A278" s="12"/>
      <c r="B278" s="12" t="s">
        <v>144</v>
      </c>
      <c r="C278" s="13" t="s">
        <v>24</v>
      </c>
      <c r="D278" s="14">
        <v>26</v>
      </c>
      <c r="E278" s="14">
        <v>176</v>
      </c>
      <c r="F278" s="14">
        <v>152</v>
      </c>
      <c r="G278" s="14">
        <v>354</v>
      </c>
      <c r="H278" s="14">
        <v>2901</v>
      </c>
      <c r="I278" s="14">
        <v>23</v>
      </c>
      <c r="J278" s="14">
        <f>SUM(G278:I278)</f>
        <v>3278</v>
      </c>
    </row>
    <row r="279" spans="1:10" x14ac:dyDescent="0.25">
      <c r="A279" s="15" t="s">
        <v>145</v>
      </c>
      <c r="B279" s="16"/>
      <c r="C279" s="16"/>
      <c r="D279" s="16">
        <f t="shared" ref="D279:J279" si="0">D17+D22+D26+D31+D35+D38+D43+D46+D50+D54+D59+D62+D64+D69+D76+D80+D84+D89+D95+D100+D103+D108+D112+D116+D122+D125+D131+D135+D143+D147+D152+D157+D163+D170+D176+D179+D182+D186+D191+D198+D202+D206+D211+D214+D216+D221+D223+D230+D234+D238+D241+D246+D251+D255+D260+D269+D274+D278</f>
        <v>193507</v>
      </c>
      <c r="E279" s="16">
        <f t="shared" si="0"/>
        <v>223667</v>
      </c>
      <c r="F279" s="16">
        <f t="shared" si="0"/>
        <v>398464</v>
      </c>
      <c r="G279" s="16">
        <f t="shared" si="0"/>
        <v>815638</v>
      </c>
      <c r="H279" s="16">
        <f t="shared" si="0"/>
        <v>3416479</v>
      </c>
      <c r="I279" s="16">
        <f t="shared" si="0"/>
        <v>33377</v>
      </c>
      <c r="J279" s="16">
        <f t="shared" si="0"/>
        <v>4265494</v>
      </c>
    </row>
    <row r="280" spans="1:10" x14ac:dyDescent="0.25">
      <c r="A280" s="2"/>
      <c r="B280" s="3"/>
      <c r="C280" s="3"/>
      <c r="D280" s="29" t="s">
        <v>2</v>
      </c>
      <c r="E280" s="29"/>
      <c r="F280" s="29"/>
      <c r="G280" s="3"/>
      <c r="H280" s="3"/>
      <c r="I280" s="3"/>
      <c r="J280" s="4"/>
    </row>
    <row r="281" spans="1:10" x14ac:dyDescent="0.25">
      <c r="A281" s="5" t="s">
        <v>3</v>
      </c>
      <c r="B281" s="7"/>
      <c r="C281" s="7"/>
      <c r="D281" s="7" t="s">
        <v>6</v>
      </c>
      <c r="E281" s="7" t="s">
        <v>7</v>
      </c>
      <c r="F281" s="7" t="s">
        <v>8</v>
      </c>
      <c r="G281" s="7" t="s">
        <v>9</v>
      </c>
      <c r="H281" s="7" t="s">
        <v>10</v>
      </c>
      <c r="I281" s="7" t="s">
        <v>11</v>
      </c>
      <c r="J281" s="8" t="s">
        <v>224</v>
      </c>
    </row>
    <row r="282" spans="1:10" x14ac:dyDescent="0.25">
      <c r="A282" s="17" t="s">
        <v>12</v>
      </c>
      <c r="B282" s="11"/>
      <c r="C282" s="11"/>
      <c r="D282" s="11">
        <v>173678</v>
      </c>
      <c r="E282" s="11">
        <v>124862</v>
      </c>
      <c r="F282" s="11">
        <v>308140</v>
      </c>
      <c r="G282" s="11">
        <v>606680</v>
      </c>
      <c r="H282" s="11">
        <v>1769537</v>
      </c>
      <c r="I282" s="11">
        <v>21849</v>
      </c>
      <c r="J282" s="11">
        <f>G282+H282+I282</f>
        <v>2398066</v>
      </c>
    </row>
    <row r="283" spans="1:10" x14ac:dyDescent="0.25">
      <c r="A283" s="17" t="s">
        <v>25</v>
      </c>
      <c r="B283" s="11"/>
      <c r="C283" s="11"/>
      <c r="D283" s="11">
        <v>19829</v>
      </c>
      <c r="E283" s="11">
        <v>98805</v>
      </c>
      <c r="F283" s="11">
        <v>90324</v>
      </c>
      <c r="G283" s="11">
        <v>208958</v>
      </c>
      <c r="H283" s="11">
        <v>1646942</v>
      </c>
      <c r="I283" s="11">
        <v>11528</v>
      </c>
      <c r="J283" s="11">
        <f>G283+H283+I283</f>
        <v>1867428</v>
      </c>
    </row>
    <row r="284" spans="1:10" x14ac:dyDescent="0.25">
      <c r="A284" s="15" t="s">
        <v>145</v>
      </c>
      <c r="B284" s="16"/>
      <c r="C284" s="16"/>
      <c r="D284" s="16">
        <v>193507</v>
      </c>
      <c r="E284" s="16">
        <v>223667</v>
      </c>
      <c r="F284" s="16">
        <v>398464</v>
      </c>
      <c r="G284" s="16">
        <v>815638</v>
      </c>
      <c r="H284" s="16">
        <v>3416479</v>
      </c>
      <c r="I284" s="16">
        <v>33377</v>
      </c>
      <c r="J284" s="16">
        <f>G284+H284+I284</f>
        <v>4265494</v>
      </c>
    </row>
    <row r="285" spans="1:10" x14ac:dyDescent="0.25">
      <c r="A285" s="2"/>
      <c r="B285" s="3"/>
      <c r="C285" s="3"/>
      <c r="D285" s="29" t="s">
        <v>2</v>
      </c>
      <c r="E285" s="29"/>
      <c r="F285" s="29"/>
      <c r="G285" s="3"/>
      <c r="H285" s="3"/>
      <c r="I285" s="3"/>
      <c r="J285" s="4"/>
    </row>
    <row r="286" spans="1:10" x14ac:dyDescent="0.25">
      <c r="A286" s="5" t="s">
        <v>3</v>
      </c>
      <c r="B286" s="7"/>
      <c r="C286" s="7"/>
      <c r="D286" s="7" t="s">
        <v>6</v>
      </c>
      <c r="E286" s="7" t="s">
        <v>7</v>
      </c>
      <c r="F286" s="7" t="s">
        <v>8</v>
      </c>
      <c r="G286" s="7" t="s">
        <v>9</v>
      </c>
      <c r="H286" s="7" t="s">
        <v>10</v>
      </c>
      <c r="I286" s="7" t="s">
        <v>11</v>
      </c>
      <c r="J286" s="8" t="s">
        <v>224</v>
      </c>
    </row>
    <row r="287" spans="1:10" x14ac:dyDescent="0.25">
      <c r="A287" s="17" t="s">
        <v>146</v>
      </c>
      <c r="B287" s="11"/>
      <c r="C287" s="11"/>
      <c r="D287" s="11">
        <v>62683</v>
      </c>
      <c r="E287" s="11">
        <v>39640</v>
      </c>
      <c r="F287" s="11">
        <v>113648</v>
      </c>
      <c r="G287" s="11">
        <v>215971</v>
      </c>
      <c r="H287" s="11">
        <v>356768</v>
      </c>
      <c r="I287" s="11">
        <v>4130</v>
      </c>
      <c r="J287" s="11">
        <f t="shared" ref="J287:J292" si="1">G287+H287+I287</f>
        <v>576869</v>
      </c>
    </row>
    <row r="288" spans="1:10" x14ac:dyDescent="0.25">
      <c r="A288" s="17" t="s">
        <v>147</v>
      </c>
      <c r="B288" s="11"/>
      <c r="C288" s="11"/>
      <c r="D288" s="11">
        <v>50265</v>
      </c>
      <c r="E288" s="11">
        <v>34836</v>
      </c>
      <c r="F288" s="11">
        <v>96421</v>
      </c>
      <c r="G288" s="11">
        <v>181522</v>
      </c>
      <c r="H288" s="11">
        <v>639481</v>
      </c>
      <c r="I288" s="11">
        <v>5942</v>
      </c>
      <c r="J288" s="11">
        <f t="shared" si="1"/>
        <v>826945</v>
      </c>
    </row>
    <row r="289" spans="1:10" x14ac:dyDescent="0.25">
      <c r="A289" s="17" t="s">
        <v>148</v>
      </c>
      <c r="B289" s="11"/>
      <c r="C289" s="11"/>
      <c r="D289" s="11">
        <v>26701</v>
      </c>
      <c r="E289" s="11">
        <v>17713</v>
      </c>
      <c r="F289" s="11">
        <v>31645</v>
      </c>
      <c r="G289" s="11">
        <v>76059</v>
      </c>
      <c r="H289" s="11">
        <v>164652</v>
      </c>
      <c r="I289" s="11">
        <v>2298</v>
      </c>
      <c r="J289" s="11">
        <f t="shared" si="1"/>
        <v>243009</v>
      </c>
    </row>
    <row r="290" spans="1:10" x14ac:dyDescent="0.25">
      <c r="A290" s="17" t="s">
        <v>149</v>
      </c>
      <c r="B290" s="11"/>
      <c r="C290" s="11"/>
      <c r="D290" s="11">
        <v>27888</v>
      </c>
      <c r="E290" s="11">
        <v>26226</v>
      </c>
      <c r="F290" s="11">
        <v>52654</v>
      </c>
      <c r="G290" s="11">
        <v>106768</v>
      </c>
      <c r="H290" s="11">
        <v>520311</v>
      </c>
      <c r="I290" s="11">
        <v>8516</v>
      </c>
      <c r="J290" s="11">
        <f t="shared" si="1"/>
        <v>635595</v>
      </c>
    </row>
    <row r="291" spans="1:10" x14ac:dyDescent="0.25">
      <c r="A291" s="17" t="s">
        <v>150</v>
      </c>
      <c r="B291" s="11"/>
      <c r="C291" s="11"/>
      <c r="D291" s="11">
        <v>6141</v>
      </c>
      <c r="E291" s="11">
        <v>6447</v>
      </c>
      <c r="F291" s="11">
        <v>13772</v>
      </c>
      <c r="G291" s="11">
        <v>26360</v>
      </c>
      <c r="H291" s="11">
        <v>88325</v>
      </c>
      <c r="I291" s="11">
        <v>963</v>
      </c>
      <c r="J291" s="11">
        <f t="shared" si="1"/>
        <v>115648</v>
      </c>
    </row>
    <row r="292" spans="1:10" x14ac:dyDescent="0.25">
      <c r="A292" s="15" t="s">
        <v>151</v>
      </c>
      <c r="B292" s="16"/>
      <c r="C292" s="16"/>
      <c r="D292" s="16">
        <v>173678</v>
      </c>
      <c r="E292" s="16">
        <v>124862</v>
      </c>
      <c r="F292" s="16">
        <v>308140</v>
      </c>
      <c r="G292" s="16">
        <v>606680</v>
      </c>
      <c r="H292" s="16">
        <v>1769537</v>
      </c>
      <c r="I292" s="16">
        <v>21849</v>
      </c>
      <c r="J292" s="16">
        <f t="shared" si="1"/>
        <v>2398066</v>
      </c>
    </row>
  </sheetData>
  <mergeCells count="4">
    <mergeCell ref="A1:F1"/>
    <mergeCell ref="D5:F5"/>
    <mergeCell ref="D280:F280"/>
    <mergeCell ref="D285:F285"/>
  </mergeCells>
  <pageMargins left="0.7" right="0.7" top="0.75" bottom="0.75" header="0.3" footer="0.3"/>
  <pageSetup scale="55" fitToHeight="0" orientation="landscape" r:id="rId1"/>
  <rowBreaks count="4" manualBreakCount="4">
    <brk id="116" max="16383" man="1"/>
    <brk id="170" max="16383" man="1"/>
    <brk id="223" max="16383" man="1"/>
    <brk id="2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"/>
  <sheetViews>
    <sheetView showGridLines="0" workbookViewId="0">
      <selection activeCell="A35" sqref="A35"/>
    </sheetView>
  </sheetViews>
  <sheetFormatPr defaultRowHeight="15" x14ac:dyDescent="0.25"/>
  <cols>
    <col min="1" max="1" width="53.7109375" customWidth="1"/>
    <col min="2" max="5" width="12.7109375" customWidth="1"/>
  </cols>
  <sheetData>
    <row r="1" spans="1:6" x14ac:dyDescent="0.25">
      <c r="A1" s="28" t="s">
        <v>152</v>
      </c>
      <c r="B1" s="28"/>
      <c r="C1" s="28"/>
      <c r="D1" s="28"/>
      <c r="E1" s="28"/>
      <c r="F1" s="28"/>
    </row>
    <row r="4" spans="1:6" x14ac:dyDescent="0.25">
      <c r="A4" s="1" t="s">
        <v>1</v>
      </c>
    </row>
    <row r="5" spans="1:6" ht="28.9" customHeight="1" x14ac:dyDescent="0.25">
      <c r="A5" s="15" t="s">
        <v>153</v>
      </c>
      <c r="B5" s="18" t="s">
        <v>11</v>
      </c>
      <c r="C5" s="18" t="s">
        <v>10</v>
      </c>
      <c r="D5" s="18" t="s">
        <v>154</v>
      </c>
      <c r="E5" s="19" t="s">
        <v>224</v>
      </c>
    </row>
    <row r="6" spans="1:6" x14ac:dyDescent="0.25">
      <c r="A6" s="20" t="s">
        <v>13</v>
      </c>
      <c r="B6" s="11">
        <v>3</v>
      </c>
      <c r="C6" s="11">
        <v>2513</v>
      </c>
      <c r="D6" s="11">
        <v>6517</v>
      </c>
      <c r="E6" s="11">
        <v>9033</v>
      </c>
    </row>
    <row r="7" spans="1:6" x14ac:dyDescent="0.25">
      <c r="A7" s="20" t="s">
        <v>14</v>
      </c>
      <c r="B7" s="11">
        <v>2605</v>
      </c>
      <c r="C7" s="11">
        <v>253234</v>
      </c>
      <c r="D7" s="11">
        <v>64215</v>
      </c>
      <c r="E7" s="11">
        <v>320054</v>
      </c>
    </row>
    <row r="8" spans="1:6" x14ac:dyDescent="0.25">
      <c r="A8" s="20" t="s">
        <v>27</v>
      </c>
      <c r="B8" s="11">
        <v>196</v>
      </c>
      <c r="C8" s="11">
        <v>70091</v>
      </c>
      <c r="D8" s="11">
        <v>10761</v>
      </c>
      <c r="E8" s="11">
        <v>81048</v>
      </c>
    </row>
    <row r="9" spans="1:6" x14ac:dyDescent="0.25">
      <c r="A9" s="20" t="s">
        <v>34</v>
      </c>
      <c r="B9" s="11">
        <v>681</v>
      </c>
      <c r="C9" s="11">
        <v>154166</v>
      </c>
      <c r="D9" s="11">
        <v>25230</v>
      </c>
      <c r="E9" s="11">
        <v>180077</v>
      </c>
    </row>
    <row r="10" spans="1:6" x14ac:dyDescent="0.25">
      <c r="A10" s="20" t="s">
        <v>15</v>
      </c>
      <c r="B10" s="11">
        <v>6334</v>
      </c>
      <c r="C10" s="11">
        <v>1119330</v>
      </c>
      <c r="D10" s="11">
        <v>197271</v>
      </c>
      <c r="E10" s="11">
        <v>1322935</v>
      </c>
    </row>
    <row r="11" spans="1:6" x14ac:dyDescent="0.25">
      <c r="A11" s="20" t="s">
        <v>16</v>
      </c>
      <c r="B11" s="11">
        <v>11838</v>
      </c>
      <c r="C11" s="11">
        <v>874311</v>
      </c>
      <c r="D11" s="11">
        <v>253688</v>
      </c>
      <c r="E11" s="11">
        <v>1139837</v>
      </c>
    </row>
    <row r="12" spans="1:6" x14ac:dyDescent="0.25">
      <c r="A12" s="20" t="s">
        <v>31</v>
      </c>
      <c r="B12" s="11">
        <v>59</v>
      </c>
      <c r="C12" s="11">
        <v>40522</v>
      </c>
      <c r="D12" s="11">
        <v>6062</v>
      </c>
      <c r="E12" s="11">
        <v>46643</v>
      </c>
    </row>
    <row r="13" spans="1:6" x14ac:dyDescent="0.25">
      <c r="A13" s="20" t="s">
        <v>17</v>
      </c>
      <c r="B13" s="11">
        <v>1735</v>
      </c>
      <c r="C13" s="11">
        <v>96573</v>
      </c>
      <c r="D13" s="11">
        <v>31599</v>
      </c>
      <c r="E13" s="11">
        <v>129907</v>
      </c>
    </row>
    <row r="14" spans="1:6" x14ac:dyDescent="0.25">
      <c r="A14" s="20" t="s">
        <v>57</v>
      </c>
      <c r="B14" s="11">
        <v>92</v>
      </c>
      <c r="C14" s="11">
        <v>51436</v>
      </c>
      <c r="D14" s="11">
        <v>9125</v>
      </c>
      <c r="E14" s="11">
        <v>60653</v>
      </c>
    </row>
    <row r="15" spans="1:6" x14ac:dyDescent="0.25">
      <c r="A15" s="20" t="s">
        <v>18</v>
      </c>
      <c r="B15" s="11">
        <v>3191</v>
      </c>
      <c r="C15" s="11">
        <v>279487</v>
      </c>
      <c r="D15" s="11">
        <v>93378</v>
      </c>
      <c r="E15" s="11">
        <v>376056</v>
      </c>
    </row>
    <row r="16" spans="1:6" x14ac:dyDescent="0.25">
      <c r="A16" s="20" t="s">
        <v>19</v>
      </c>
      <c r="B16" s="11">
        <v>5</v>
      </c>
      <c r="C16" s="11">
        <v>806</v>
      </c>
      <c r="D16" s="11">
        <v>4461</v>
      </c>
      <c r="E16" s="11">
        <v>5272</v>
      </c>
    </row>
    <row r="17" spans="1:5" x14ac:dyDescent="0.25">
      <c r="A17" s="20" t="s">
        <v>20</v>
      </c>
      <c r="B17" s="11">
        <v>1414</v>
      </c>
      <c r="C17" s="11">
        <v>149425</v>
      </c>
      <c r="D17" s="11">
        <v>44669</v>
      </c>
      <c r="E17" s="11">
        <v>195508</v>
      </c>
    </row>
    <row r="18" spans="1:5" x14ac:dyDescent="0.25">
      <c r="A18" s="20" t="s">
        <v>28</v>
      </c>
      <c r="B18" s="11">
        <v>845</v>
      </c>
      <c r="C18" s="11">
        <v>147207</v>
      </c>
      <c r="D18" s="11">
        <v>17488</v>
      </c>
      <c r="E18" s="11">
        <v>165540</v>
      </c>
    </row>
    <row r="19" spans="1:5" x14ac:dyDescent="0.25">
      <c r="A19" s="20" t="s">
        <v>21</v>
      </c>
      <c r="B19" s="11">
        <v>4377</v>
      </c>
      <c r="C19" s="11">
        <v>176787</v>
      </c>
      <c r="D19" s="11">
        <v>47818</v>
      </c>
      <c r="E19" s="11">
        <v>228982</v>
      </c>
    </row>
    <row r="20" spans="1:5" x14ac:dyDescent="0.25">
      <c r="A20" s="20" t="s">
        <v>22</v>
      </c>
      <c r="B20" s="11">
        <v>2</v>
      </c>
      <c r="C20" s="11">
        <v>591</v>
      </c>
      <c r="D20" s="11">
        <v>3356</v>
      </c>
      <c r="E20" s="11">
        <v>3949</v>
      </c>
    </row>
    <row r="21" spans="1:5" x14ac:dyDescent="0.25">
      <c r="A21" s="21" t="s">
        <v>224</v>
      </c>
      <c r="B21" s="16">
        <f>SUM(B6:B20)</f>
        <v>33377</v>
      </c>
      <c r="C21" s="16">
        <f>SUM(C6:C20)</f>
        <v>3416479</v>
      </c>
      <c r="D21" s="16">
        <f>SUM(D6:D20)</f>
        <v>815638</v>
      </c>
      <c r="E21" s="16">
        <f>SUM(E6:E20)</f>
        <v>4265494</v>
      </c>
    </row>
    <row r="24" spans="1:5" x14ac:dyDescent="0.25">
      <c r="A24" s="30" t="s">
        <v>155</v>
      </c>
      <c r="B24" s="30"/>
    </row>
    <row r="25" spans="1:5" x14ac:dyDescent="0.25">
      <c r="A25" s="5" t="s">
        <v>153</v>
      </c>
      <c r="B25" s="8" t="s">
        <v>156</v>
      </c>
    </row>
    <row r="26" spans="1:5" x14ac:dyDescent="0.25">
      <c r="A26" s="20" t="s">
        <v>14</v>
      </c>
      <c r="B26" s="11">
        <v>1733</v>
      </c>
    </row>
    <row r="27" spans="1:5" x14ac:dyDescent="0.25">
      <c r="A27" s="20" t="s">
        <v>34</v>
      </c>
      <c r="B27" s="11">
        <v>1273</v>
      </c>
    </row>
    <row r="28" spans="1:5" x14ac:dyDescent="0.25">
      <c r="A28" s="20" t="s">
        <v>16</v>
      </c>
      <c r="B28" s="11">
        <v>11596</v>
      </c>
    </row>
    <row r="29" spans="1:5" x14ac:dyDescent="0.25">
      <c r="A29" s="20" t="s">
        <v>17</v>
      </c>
      <c r="B29" s="11">
        <v>390</v>
      </c>
    </row>
    <row r="30" spans="1:5" x14ac:dyDescent="0.25">
      <c r="A30" s="20" t="s">
        <v>18</v>
      </c>
      <c r="B30" s="11">
        <v>2946</v>
      </c>
    </row>
    <row r="31" spans="1:5" x14ac:dyDescent="0.25">
      <c r="A31" s="20" t="s">
        <v>20</v>
      </c>
      <c r="B31" s="11">
        <v>99</v>
      </c>
    </row>
    <row r="32" spans="1:5" x14ac:dyDescent="0.25">
      <c r="A32" s="20" t="s">
        <v>28</v>
      </c>
      <c r="B32" s="11">
        <v>724</v>
      </c>
    </row>
    <row r="33" spans="1:2" x14ac:dyDescent="0.25">
      <c r="A33" s="20" t="s">
        <v>157</v>
      </c>
      <c r="B33" s="11">
        <v>6662</v>
      </c>
    </row>
    <row r="34" spans="1:2" x14ac:dyDescent="0.25">
      <c r="A34" s="20" t="s">
        <v>21</v>
      </c>
      <c r="B34" s="11">
        <v>6143</v>
      </c>
    </row>
    <row r="35" spans="1:2" x14ac:dyDescent="0.25">
      <c r="A35" s="21" t="s">
        <v>224</v>
      </c>
      <c r="B35" s="16">
        <f>SUM(B25:B34)</f>
        <v>31566</v>
      </c>
    </row>
  </sheetData>
  <mergeCells count="2">
    <mergeCell ref="A1:F1"/>
    <mergeCell ref="A24:B24"/>
  </mergeCells>
  <pageMargins left="0.7" right="0.7" top="0.75" bottom="0.75" header="0.3" footer="0.3"/>
  <pageSetup scale="7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55"/>
  <sheetViews>
    <sheetView showGridLines="0" topLeftCell="A210" zoomScaleNormal="100" workbookViewId="0">
      <selection activeCell="B245" sqref="B245"/>
    </sheetView>
  </sheetViews>
  <sheetFormatPr defaultRowHeight="15" x14ac:dyDescent="0.25"/>
  <cols>
    <col min="1" max="1" width="26.7109375" customWidth="1"/>
    <col min="2" max="2" width="45.7109375" customWidth="1"/>
    <col min="3" max="4" width="16.7109375" customWidth="1"/>
  </cols>
  <sheetData>
    <row r="1" spans="1:6" x14ac:dyDescent="0.25">
      <c r="A1" s="28" t="s">
        <v>158</v>
      </c>
      <c r="B1" s="28"/>
      <c r="C1" s="28"/>
      <c r="D1" s="28"/>
      <c r="E1" s="28"/>
      <c r="F1" s="28"/>
    </row>
    <row r="4" spans="1:6" x14ac:dyDescent="0.25">
      <c r="A4" s="1" t="s">
        <v>1</v>
      </c>
    </row>
    <row r="5" spans="1:6" x14ac:dyDescent="0.25">
      <c r="A5" s="15" t="s">
        <v>159</v>
      </c>
      <c r="B5" s="22" t="s">
        <v>153</v>
      </c>
      <c r="C5" s="18" t="s">
        <v>160</v>
      </c>
      <c r="D5" s="19" t="s">
        <v>161</v>
      </c>
    </row>
    <row r="6" spans="1:6" x14ac:dyDescent="0.25">
      <c r="A6" s="23" t="s">
        <v>162</v>
      </c>
      <c r="B6" s="23" t="s">
        <v>163</v>
      </c>
      <c r="C6" s="23" t="s">
        <v>12</v>
      </c>
      <c r="D6" s="11">
        <v>826</v>
      </c>
    </row>
    <row r="7" spans="1:6" x14ac:dyDescent="0.25">
      <c r="A7" s="23"/>
      <c r="B7" s="23"/>
      <c r="C7" s="23" t="s">
        <v>107</v>
      </c>
      <c r="D7" s="11">
        <v>56</v>
      </c>
    </row>
    <row r="8" spans="1:6" x14ac:dyDescent="0.25">
      <c r="A8" s="23"/>
      <c r="B8" s="23"/>
      <c r="C8" s="23" t="s">
        <v>139</v>
      </c>
      <c r="D8" s="11">
        <v>94</v>
      </c>
    </row>
    <row r="9" spans="1:6" x14ac:dyDescent="0.25">
      <c r="A9" s="24"/>
      <c r="B9" s="24" t="s">
        <v>164</v>
      </c>
      <c r="C9" s="24"/>
      <c r="D9" s="14">
        <v>976</v>
      </c>
    </row>
    <row r="10" spans="1:6" x14ac:dyDescent="0.25">
      <c r="A10" s="23"/>
      <c r="B10" s="23" t="s">
        <v>165</v>
      </c>
      <c r="C10" s="23" t="s">
        <v>85</v>
      </c>
      <c r="D10" s="11">
        <v>375</v>
      </c>
    </row>
    <row r="11" spans="1:6" x14ac:dyDescent="0.25">
      <c r="A11" s="23"/>
      <c r="B11" s="23"/>
      <c r="C11" s="23" t="s">
        <v>12</v>
      </c>
      <c r="D11" s="11">
        <v>5905</v>
      </c>
    </row>
    <row r="12" spans="1:6" x14ac:dyDescent="0.25">
      <c r="A12" s="23"/>
      <c r="B12" s="23"/>
      <c r="C12" s="23" t="s">
        <v>123</v>
      </c>
      <c r="D12" s="11">
        <v>168</v>
      </c>
    </row>
    <row r="13" spans="1:6" x14ac:dyDescent="0.25">
      <c r="A13" s="23"/>
      <c r="B13" s="23"/>
      <c r="C13" s="23" t="s">
        <v>139</v>
      </c>
      <c r="D13" s="11">
        <v>156</v>
      </c>
    </row>
    <row r="14" spans="1:6" x14ac:dyDescent="0.25">
      <c r="A14" s="24"/>
      <c r="B14" s="24" t="s">
        <v>166</v>
      </c>
      <c r="C14" s="24"/>
      <c r="D14" s="14">
        <v>6604</v>
      </c>
    </row>
    <row r="15" spans="1:6" x14ac:dyDescent="0.25">
      <c r="A15" s="23"/>
      <c r="B15" s="23" t="s">
        <v>167</v>
      </c>
      <c r="C15" s="23" t="s">
        <v>56</v>
      </c>
      <c r="D15" s="11">
        <v>273</v>
      </c>
    </row>
    <row r="16" spans="1:6" x14ac:dyDescent="0.25">
      <c r="A16" s="24"/>
      <c r="B16" s="24" t="s">
        <v>168</v>
      </c>
      <c r="C16" s="24"/>
      <c r="D16" s="14">
        <v>273</v>
      </c>
    </row>
    <row r="17" spans="1:4" x14ac:dyDescent="0.25">
      <c r="A17" s="23"/>
      <c r="B17" s="23" t="s">
        <v>169</v>
      </c>
      <c r="C17" s="23" t="s">
        <v>87</v>
      </c>
      <c r="D17" s="11">
        <v>186</v>
      </c>
    </row>
    <row r="18" spans="1:4" x14ac:dyDescent="0.25">
      <c r="A18" s="24"/>
      <c r="B18" s="24" t="s">
        <v>170</v>
      </c>
      <c r="C18" s="24"/>
      <c r="D18" s="14">
        <v>186</v>
      </c>
    </row>
    <row r="19" spans="1:4" x14ac:dyDescent="0.25">
      <c r="A19" s="23"/>
      <c r="B19" s="23" t="s">
        <v>171</v>
      </c>
      <c r="C19" s="23" t="s">
        <v>26</v>
      </c>
      <c r="D19" s="11">
        <v>147</v>
      </c>
    </row>
    <row r="20" spans="1:4" x14ac:dyDescent="0.25">
      <c r="A20" s="23"/>
      <c r="B20" s="23"/>
      <c r="C20" s="23" t="s">
        <v>105</v>
      </c>
      <c r="D20" s="11">
        <v>56</v>
      </c>
    </row>
    <row r="21" spans="1:4" x14ac:dyDescent="0.25">
      <c r="A21" s="23"/>
      <c r="B21" s="23"/>
      <c r="C21" s="23" t="s">
        <v>113</v>
      </c>
      <c r="D21" s="11">
        <v>261</v>
      </c>
    </row>
    <row r="22" spans="1:4" x14ac:dyDescent="0.25">
      <c r="A22" s="24"/>
      <c r="B22" s="24" t="s">
        <v>172</v>
      </c>
      <c r="C22" s="24"/>
      <c r="D22" s="14">
        <v>464</v>
      </c>
    </row>
    <row r="23" spans="1:4" x14ac:dyDescent="0.25">
      <c r="A23" s="23"/>
      <c r="B23" s="23" t="s">
        <v>173</v>
      </c>
      <c r="C23" s="23" t="s">
        <v>56</v>
      </c>
      <c r="D23" s="11">
        <v>258</v>
      </c>
    </row>
    <row r="24" spans="1:4" x14ac:dyDescent="0.25">
      <c r="A24" s="23"/>
      <c r="B24" s="23"/>
      <c r="C24" s="23" t="s">
        <v>87</v>
      </c>
      <c r="D24" s="11">
        <v>29</v>
      </c>
    </row>
    <row r="25" spans="1:4" x14ac:dyDescent="0.25">
      <c r="A25" s="24"/>
      <c r="B25" s="24" t="s">
        <v>174</v>
      </c>
      <c r="C25" s="24"/>
      <c r="D25" s="14">
        <v>287</v>
      </c>
    </row>
    <row r="26" spans="1:4" x14ac:dyDescent="0.25">
      <c r="A26" s="23"/>
      <c r="B26" s="23" t="s">
        <v>175</v>
      </c>
      <c r="C26" s="23" t="s">
        <v>81</v>
      </c>
      <c r="D26" s="11">
        <v>709</v>
      </c>
    </row>
    <row r="27" spans="1:4" x14ac:dyDescent="0.25">
      <c r="A27" s="23"/>
      <c r="B27" s="23"/>
      <c r="C27" s="23" t="s">
        <v>93</v>
      </c>
      <c r="D27" s="11">
        <v>44</v>
      </c>
    </row>
    <row r="28" spans="1:4" x14ac:dyDescent="0.25">
      <c r="A28" s="23"/>
      <c r="B28" s="23"/>
      <c r="C28" s="23" t="s">
        <v>137</v>
      </c>
      <c r="D28" s="11">
        <v>94</v>
      </c>
    </row>
    <row r="29" spans="1:4" x14ac:dyDescent="0.25">
      <c r="A29" s="24"/>
      <c r="B29" s="24" t="s">
        <v>176</v>
      </c>
      <c r="C29" s="24"/>
      <c r="D29" s="14">
        <v>847</v>
      </c>
    </row>
    <row r="30" spans="1:4" x14ac:dyDescent="0.25">
      <c r="A30" s="23"/>
      <c r="B30" s="23" t="s">
        <v>177</v>
      </c>
      <c r="C30" s="23" t="s">
        <v>111</v>
      </c>
      <c r="D30" s="11">
        <v>22</v>
      </c>
    </row>
    <row r="31" spans="1:4" x14ac:dyDescent="0.25">
      <c r="A31" s="23"/>
      <c r="B31" s="23"/>
      <c r="C31" s="23" t="s">
        <v>133</v>
      </c>
      <c r="D31" s="11">
        <v>25</v>
      </c>
    </row>
    <row r="32" spans="1:4" x14ac:dyDescent="0.25">
      <c r="A32" s="23"/>
      <c r="B32" s="23"/>
      <c r="C32" s="23" t="s">
        <v>135</v>
      </c>
      <c r="D32" s="11">
        <v>9</v>
      </c>
    </row>
    <row r="33" spans="1:4" x14ac:dyDescent="0.25">
      <c r="A33" s="24"/>
      <c r="B33" s="24" t="s">
        <v>178</v>
      </c>
      <c r="C33" s="24"/>
      <c r="D33" s="14">
        <v>56</v>
      </c>
    </row>
    <row r="34" spans="1:4" x14ac:dyDescent="0.25">
      <c r="A34" s="23"/>
      <c r="B34" s="23" t="s">
        <v>179</v>
      </c>
      <c r="C34" s="23" t="s">
        <v>91</v>
      </c>
      <c r="D34" s="11">
        <v>588</v>
      </c>
    </row>
    <row r="35" spans="1:4" x14ac:dyDescent="0.25">
      <c r="A35" s="24"/>
      <c r="B35" s="24" t="s">
        <v>180</v>
      </c>
      <c r="C35" s="24"/>
      <c r="D35" s="14">
        <v>588</v>
      </c>
    </row>
    <row r="36" spans="1:4" x14ac:dyDescent="0.25">
      <c r="A36" s="23"/>
      <c r="B36" s="23" t="s">
        <v>181</v>
      </c>
      <c r="C36" s="23" t="s">
        <v>30</v>
      </c>
      <c r="D36" s="11">
        <v>21</v>
      </c>
    </row>
    <row r="37" spans="1:4" x14ac:dyDescent="0.25">
      <c r="A37" s="23"/>
      <c r="B37" s="23"/>
      <c r="C37" s="23" t="s">
        <v>36</v>
      </c>
      <c r="D37" s="11">
        <v>93</v>
      </c>
    </row>
    <row r="38" spans="1:4" x14ac:dyDescent="0.25">
      <c r="A38" s="23"/>
      <c r="B38" s="23"/>
      <c r="C38" s="23" t="s">
        <v>40</v>
      </c>
      <c r="D38" s="11">
        <v>7</v>
      </c>
    </row>
    <row r="39" spans="1:4" x14ac:dyDescent="0.25">
      <c r="A39" s="24"/>
      <c r="B39" s="24" t="s">
        <v>182</v>
      </c>
      <c r="C39" s="24"/>
      <c r="D39" s="14">
        <v>121</v>
      </c>
    </row>
    <row r="40" spans="1:4" x14ac:dyDescent="0.25">
      <c r="A40" s="24" t="s">
        <v>183</v>
      </c>
      <c r="B40" s="24"/>
      <c r="C40" s="24"/>
      <c r="D40" s="14">
        <v>10402</v>
      </c>
    </row>
    <row r="41" spans="1:4" x14ac:dyDescent="0.25">
      <c r="A41" s="23" t="s">
        <v>184</v>
      </c>
      <c r="B41" s="23" t="s">
        <v>185</v>
      </c>
      <c r="C41" s="23" t="s">
        <v>85</v>
      </c>
      <c r="D41" s="11">
        <v>649</v>
      </c>
    </row>
    <row r="42" spans="1:4" x14ac:dyDescent="0.25">
      <c r="A42" s="23"/>
      <c r="B42" s="23"/>
      <c r="C42" s="23" t="s">
        <v>12</v>
      </c>
      <c r="D42" s="11">
        <v>4602</v>
      </c>
    </row>
    <row r="43" spans="1:4" x14ac:dyDescent="0.25">
      <c r="A43" s="23"/>
      <c r="B43" s="23"/>
      <c r="C43" s="23" t="s">
        <v>123</v>
      </c>
      <c r="D43" s="11">
        <v>839</v>
      </c>
    </row>
    <row r="44" spans="1:4" x14ac:dyDescent="0.25">
      <c r="A44" s="24"/>
      <c r="B44" s="24" t="s">
        <v>186</v>
      </c>
      <c r="C44" s="24"/>
      <c r="D44" s="14">
        <v>6090</v>
      </c>
    </row>
    <row r="45" spans="1:4" x14ac:dyDescent="0.25">
      <c r="A45" s="23"/>
      <c r="B45" s="23" t="s">
        <v>14</v>
      </c>
      <c r="C45" s="23" t="s">
        <v>85</v>
      </c>
      <c r="D45" s="11">
        <v>4629</v>
      </c>
    </row>
    <row r="46" spans="1:4" x14ac:dyDescent="0.25">
      <c r="A46" s="23"/>
      <c r="B46" s="23"/>
      <c r="C46" s="23" t="s">
        <v>12</v>
      </c>
      <c r="D46" s="11">
        <v>81837</v>
      </c>
    </row>
    <row r="47" spans="1:4" x14ac:dyDescent="0.25">
      <c r="A47" s="23"/>
      <c r="B47" s="23"/>
      <c r="C47" s="23" t="s">
        <v>107</v>
      </c>
      <c r="D47" s="11">
        <v>218</v>
      </c>
    </row>
    <row r="48" spans="1:4" x14ac:dyDescent="0.25">
      <c r="A48" s="23"/>
      <c r="B48" s="23"/>
      <c r="C48" s="23" t="s">
        <v>123</v>
      </c>
      <c r="D48" s="11">
        <v>3099</v>
      </c>
    </row>
    <row r="49" spans="1:4" x14ac:dyDescent="0.25">
      <c r="A49" s="23"/>
      <c r="B49" s="23"/>
      <c r="C49" s="23" t="s">
        <v>139</v>
      </c>
      <c r="D49" s="11">
        <v>1917</v>
      </c>
    </row>
    <row r="50" spans="1:4" x14ac:dyDescent="0.25">
      <c r="A50" s="24"/>
      <c r="B50" s="24" t="s">
        <v>187</v>
      </c>
      <c r="C50" s="24"/>
      <c r="D50" s="14">
        <v>91700</v>
      </c>
    </row>
    <row r="51" spans="1:4" x14ac:dyDescent="0.25">
      <c r="A51" s="23"/>
      <c r="B51" s="23" t="s">
        <v>188</v>
      </c>
      <c r="C51" s="23" t="s">
        <v>54</v>
      </c>
      <c r="D51" s="11">
        <v>418</v>
      </c>
    </row>
    <row r="52" spans="1:4" x14ac:dyDescent="0.25">
      <c r="A52" s="23"/>
      <c r="B52" s="23"/>
      <c r="C52" s="23" t="s">
        <v>85</v>
      </c>
      <c r="D52" s="11">
        <v>1672</v>
      </c>
    </row>
    <row r="53" spans="1:4" x14ac:dyDescent="0.25">
      <c r="A53" s="23"/>
      <c r="B53" s="23"/>
      <c r="C53" s="23" t="s">
        <v>12</v>
      </c>
      <c r="D53" s="11">
        <v>24411</v>
      </c>
    </row>
    <row r="54" spans="1:4" x14ac:dyDescent="0.25">
      <c r="A54" s="23"/>
      <c r="B54" s="23"/>
      <c r="C54" s="23" t="s">
        <v>95</v>
      </c>
      <c r="D54" s="11">
        <v>763</v>
      </c>
    </row>
    <row r="55" spans="1:4" x14ac:dyDescent="0.25">
      <c r="A55" s="23"/>
      <c r="B55" s="23"/>
      <c r="C55" s="23" t="s">
        <v>103</v>
      </c>
      <c r="D55" s="11">
        <v>90</v>
      </c>
    </row>
    <row r="56" spans="1:4" x14ac:dyDescent="0.25">
      <c r="A56" s="23"/>
      <c r="B56" s="23"/>
      <c r="C56" s="23" t="s">
        <v>107</v>
      </c>
      <c r="D56" s="11">
        <v>519</v>
      </c>
    </row>
    <row r="57" spans="1:4" x14ac:dyDescent="0.25">
      <c r="A57" s="23"/>
      <c r="B57" s="23"/>
      <c r="C57" s="23" t="s">
        <v>125</v>
      </c>
      <c r="D57" s="11">
        <v>99</v>
      </c>
    </row>
    <row r="58" spans="1:4" x14ac:dyDescent="0.25">
      <c r="A58" s="23"/>
      <c r="B58" s="23"/>
      <c r="C58" s="23" t="s">
        <v>131</v>
      </c>
      <c r="D58" s="11">
        <v>173</v>
      </c>
    </row>
    <row r="59" spans="1:4" x14ac:dyDescent="0.25">
      <c r="A59" s="23"/>
      <c r="B59" s="23"/>
      <c r="C59" s="23" t="s">
        <v>139</v>
      </c>
      <c r="D59" s="11">
        <v>1305</v>
      </c>
    </row>
    <row r="60" spans="1:4" x14ac:dyDescent="0.25">
      <c r="A60" s="24"/>
      <c r="B60" s="24" t="s">
        <v>189</v>
      </c>
      <c r="C60" s="24"/>
      <c r="D60" s="14">
        <v>29450</v>
      </c>
    </row>
    <row r="61" spans="1:4" x14ac:dyDescent="0.25">
      <c r="A61" s="23"/>
      <c r="B61" s="23" t="s">
        <v>190</v>
      </c>
      <c r="C61" s="23" t="s">
        <v>85</v>
      </c>
      <c r="D61" s="11">
        <v>618</v>
      </c>
    </row>
    <row r="62" spans="1:4" x14ac:dyDescent="0.25">
      <c r="A62" s="23"/>
      <c r="B62" s="23"/>
      <c r="C62" s="23" t="s">
        <v>12</v>
      </c>
      <c r="D62" s="11">
        <v>19876</v>
      </c>
    </row>
    <row r="63" spans="1:4" x14ac:dyDescent="0.25">
      <c r="A63" s="23"/>
      <c r="B63" s="23"/>
      <c r="C63" s="23" t="s">
        <v>123</v>
      </c>
      <c r="D63" s="11">
        <v>677</v>
      </c>
    </row>
    <row r="64" spans="1:4" x14ac:dyDescent="0.25">
      <c r="A64" s="23"/>
      <c r="B64" s="23"/>
      <c r="C64" s="23" t="s">
        <v>139</v>
      </c>
      <c r="D64" s="11">
        <v>530</v>
      </c>
    </row>
    <row r="65" spans="1:4" x14ac:dyDescent="0.25">
      <c r="A65" s="24"/>
      <c r="B65" s="24" t="s">
        <v>191</v>
      </c>
      <c r="C65" s="24"/>
      <c r="D65" s="14">
        <v>21701</v>
      </c>
    </row>
    <row r="66" spans="1:4" x14ac:dyDescent="0.25">
      <c r="A66" s="23"/>
      <c r="B66" s="23" t="s">
        <v>15</v>
      </c>
      <c r="C66" s="23" t="s">
        <v>26</v>
      </c>
      <c r="D66" s="11">
        <v>439</v>
      </c>
    </row>
    <row r="67" spans="1:4" x14ac:dyDescent="0.25">
      <c r="A67" s="23"/>
      <c r="B67" s="23"/>
      <c r="C67" s="23" t="s">
        <v>30</v>
      </c>
      <c r="D67" s="11">
        <v>47</v>
      </c>
    </row>
    <row r="68" spans="1:4" x14ac:dyDescent="0.25">
      <c r="A68" s="23"/>
      <c r="B68" s="23"/>
      <c r="C68" s="23" t="s">
        <v>33</v>
      </c>
      <c r="D68" s="11">
        <v>264</v>
      </c>
    </row>
    <row r="69" spans="1:4" x14ac:dyDescent="0.25">
      <c r="A69" s="23"/>
      <c r="B69" s="23"/>
      <c r="C69" s="23" t="s">
        <v>36</v>
      </c>
      <c r="D69" s="11">
        <v>67</v>
      </c>
    </row>
    <row r="70" spans="1:4" x14ac:dyDescent="0.25">
      <c r="A70" s="23"/>
      <c r="B70" s="23"/>
      <c r="C70" s="23" t="s">
        <v>38</v>
      </c>
      <c r="D70" s="11">
        <v>77</v>
      </c>
    </row>
    <row r="71" spans="1:4" x14ac:dyDescent="0.25">
      <c r="A71" s="23"/>
      <c r="B71" s="23"/>
      <c r="C71" s="23" t="s">
        <v>40</v>
      </c>
      <c r="D71" s="11">
        <v>268</v>
      </c>
    </row>
    <row r="72" spans="1:4" x14ac:dyDescent="0.25">
      <c r="A72" s="23"/>
      <c r="B72" s="23"/>
      <c r="C72" s="23" t="s">
        <v>42</v>
      </c>
      <c r="D72" s="11">
        <v>134</v>
      </c>
    </row>
    <row r="73" spans="1:4" x14ac:dyDescent="0.25">
      <c r="A73" s="23"/>
      <c r="B73" s="23"/>
      <c r="C73" s="23" t="s">
        <v>44</v>
      </c>
      <c r="D73" s="11">
        <v>104</v>
      </c>
    </row>
    <row r="74" spans="1:4" x14ac:dyDescent="0.25">
      <c r="A74" s="23"/>
      <c r="B74" s="23"/>
      <c r="C74" s="23" t="s">
        <v>46</v>
      </c>
      <c r="D74" s="11">
        <v>81</v>
      </c>
    </row>
    <row r="75" spans="1:4" x14ac:dyDescent="0.25">
      <c r="A75" s="23"/>
      <c r="B75" s="23"/>
      <c r="C75" s="23" t="s">
        <v>48</v>
      </c>
      <c r="D75" s="11">
        <v>57</v>
      </c>
    </row>
    <row r="76" spans="1:4" x14ac:dyDescent="0.25">
      <c r="A76" s="23"/>
      <c r="B76" s="23"/>
      <c r="C76" s="23" t="s">
        <v>50</v>
      </c>
      <c r="D76" s="11">
        <v>49</v>
      </c>
    </row>
    <row r="77" spans="1:4" x14ac:dyDescent="0.25">
      <c r="A77" s="23"/>
      <c r="B77" s="23"/>
      <c r="C77" s="23" t="s">
        <v>52</v>
      </c>
      <c r="D77" s="11">
        <v>59</v>
      </c>
    </row>
    <row r="78" spans="1:4" x14ac:dyDescent="0.25">
      <c r="A78" s="23"/>
      <c r="B78" s="23"/>
      <c r="C78" s="23" t="s">
        <v>54</v>
      </c>
      <c r="D78" s="11">
        <v>227</v>
      </c>
    </row>
    <row r="79" spans="1:4" x14ac:dyDescent="0.25">
      <c r="A79" s="23"/>
      <c r="B79" s="23"/>
      <c r="C79" s="23" t="s">
        <v>56</v>
      </c>
      <c r="D79" s="11">
        <v>1053</v>
      </c>
    </row>
    <row r="80" spans="1:4" x14ac:dyDescent="0.25">
      <c r="A80" s="23"/>
      <c r="B80" s="23"/>
      <c r="C80" s="23" t="s">
        <v>59</v>
      </c>
      <c r="D80" s="11">
        <v>22</v>
      </c>
    </row>
    <row r="81" spans="1:4" x14ac:dyDescent="0.25">
      <c r="A81" s="23"/>
      <c r="B81" s="23"/>
      <c r="C81" s="23" t="s">
        <v>61</v>
      </c>
      <c r="D81" s="11">
        <v>64</v>
      </c>
    </row>
    <row r="82" spans="1:4" x14ac:dyDescent="0.25">
      <c r="A82" s="23"/>
      <c r="B82" s="23"/>
      <c r="C82" s="23" t="s">
        <v>63</v>
      </c>
      <c r="D82" s="11">
        <v>75</v>
      </c>
    </row>
    <row r="83" spans="1:4" x14ac:dyDescent="0.25">
      <c r="A83" s="23"/>
      <c r="B83" s="23"/>
      <c r="C83" s="23" t="s">
        <v>65</v>
      </c>
      <c r="D83" s="11">
        <v>51</v>
      </c>
    </row>
    <row r="84" spans="1:4" x14ac:dyDescent="0.25">
      <c r="A84" s="23"/>
      <c r="B84" s="23"/>
      <c r="C84" s="23" t="s">
        <v>67</v>
      </c>
      <c r="D84" s="11">
        <v>49</v>
      </c>
    </row>
    <row r="85" spans="1:4" x14ac:dyDescent="0.25">
      <c r="A85" s="23"/>
      <c r="B85" s="23"/>
      <c r="C85" s="23" t="s">
        <v>69</v>
      </c>
      <c r="D85" s="11">
        <v>6</v>
      </c>
    </row>
    <row r="86" spans="1:4" x14ac:dyDescent="0.25">
      <c r="A86" s="23"/>
      <c r="B86" s="23"/>
      <c r="C86" s="23" t="s">
        <v>71</v>
      </c>
      <c r="D86" s="11">
        <v>113</v>
      </c>
    </row>
    <row r="87" spans="1:4" x14ac:dyDescent="0.25">
      <c r="A87" s="23"/>
      <c r="B87" s="23"/>
      <c r="C87" s="23" t="s">
        <v>73</v>
      </c>
      <c r="D87" s="11">
        <v>160</v>
      </c>
    </row>
    <row r="88" spans="1:4" x14ac:dyDescent="0.25">
      <c r="A88" s="23"/>
      <c r="B88" s="23"/>
      <c r="C88" s="23" t="s">
        <v>75</v>
      </c>
      <c r="D88" s="11">
        <v>31</v>
      </c>
    </row>
    <row r="89" spans="1:4" x14ac:dyDescent="0.25">
      <c r="A89" s="23"/>
      <c r="B89" s="23"/>
      <c r="C89" s="23" t="s">
        <v>77</v>
      </c>
      <c r="D89" s="11">
        <v>30</v>
      </c>
    </row>
    <row r="90" spans="1:4" x14ac:dyDescent="0.25">
      <c r="A90" s="23"/>
      <c r="B90" s="23"/>
      <c r="C90" s="23" t="s">
        <v>79</v>
      </c>
      <c r="D90" s="11">
        <v>69</v>
      </c>
    </row>
    <row r="91" spans="1:4" x14ac:dyDescent="0.25">
      <c r="A91" s="23"/>
      <c r="B91" s="23"/>
      <c r="C91" s="23" t="s">
        <v>81</v>
      </c>
      <c r="D91" s="11">
        <v>841</v>
      </c>
    </row>
    <row r="92" spans="1:4" x14ac:dyDescent="0.25">
      <c r="A92" s="23"/>
      <c r="B92" s="23"/>
      <c r="C92" s="23" t="s">
        <v>83</v>
      </c>
      <c r="D92" s="11">
        <v>146</v>
      </c>
    </row>
    <row r="93" spans="1:4" x14ac:dyDescent="0.25">
      <c r="A93" s="23"/>
      <c r="B93" s="23"/>
      <c r="C93" s="23" t="s">
        <v>85</v>
      </c>
      <c r="D93" s="11">
        <v>630</v>
      </c>
    </row>
    <row r="94" spans="1:4" x14ac:dyDescent="0.25">
      <c r="A94" s="23"/>
      <c r="B94" s="23"/>
      <c r="C94" s="23" t="s">
        <v>12</v>
      </c>
      <c r="D94" s="11">
        <v>5643</v>
      </c>
    </row>
    <row r="95" spans="1:4" x14ac:dyDescent="0.25">
      <c r="A95" s="23"/>
      <c r="B95" s="23"/>
      <c r="C95" s="23" t="s">
        <v>87</v>
      </c>
      <c r="D95" s="11">
        <v>236</v>
      </c>
    </row>
    <row r="96" spans="1:4" x14ac:dyDescent="0.25">
      <c r="A96" s="23"/>
      <c r="B96" s="23"/>
      <c r="C96" s="23" t="s">
        <v>89</v>
      </c>
      <c r="D96" s="11">
        <v>460</v>
      </c>
    </row>
    <row r="97" spans="1:4" x14ac:dyDescent="0.25">
      <c r="A97" s="23"/>
      <c r="B97" s="23"/>
      <c r="C97" s="23" t="s">
        <v>91</v>
      </c>
      <c r="D97" s="11">
        <v>525</v>
      </c>
    </row>
    <row r="98" spans="1:4" x14ac:dyDescent="0.25">
      <c r="A98" s="23"/>
      <c r="B98" s="23"/>
      <c r="C98" s="23" t="s">
        <v>93</v>
      </c>
      <c r="D98" s="11">
        <v>70</v>
      </c>
    </row>
    <row r="99" spans="1:4" x14ac:dyDescent="0.25">
      <c r="A99" s="23"/>
      <c r="B99" s="23"/>
      <c r="C99" s="23" t="s">
        <v>95</v>
      </c>
      <c r="D99" s="11">
        <v>311</v>
      </c>
    </row>
    <row r="100" spans="1:4" x14ac:dyDescent="0.25">
      <c r="A100" s="23"/>
      <c r="B100" s="23"/>
      <c r="C100" s="23" t="s">
        <v>97</v>
      </c>
      <c r="D100" s="11">
        <v>34</v>
      </c>
    </row>
    <row r="101" spans="1:4" x14ac:dyDescent="0.25">
      <c r="A101" s="23"/>
      <c r="B101" s="23"/>
      <c r="C101" s="23" t="s">
        <v>99</v>
      </c>
      <c r="D101" s="11">
        <v>124</v>
      </c>
    </row>
    <row r="102" spans="1:4" x14ac:dyDescent="0.25">
      <c r="A102" s="23"/>
      <c r="B102" s="23"/>
      <c r="C102" s="23" t="s">
        <v>101</v>
      </c>
      <c r="D102" s="11">
        <v>34</v>
      </c>
    </row>
    <row r="103" spans="1:4" x14ac:dyDescent="0.25">
      <c r="A103" s="23"/>
      <c r="B103" s="23"/>
      <c r="C103" s="23" t="s">
        <v>103</v>
      </c>
      <c r="D103" s="11">
        <v>68</v>
      </c>
    </row>
    <row r="104" spans="1:4" x14ac:dyDescent="0.25">
      <c r="A104" s="23"/>
      <c r="B104" s="23"/>
      <c r="C104" s="23" t="s">
        <v>105</v>
      </c>
      <c r="D104" s="11">
        <v>171</v>
      </c>
    </row>
    <row r="105" spans="1:4" x14ac:dyDescent="0.25">
      <c r="A105" s="23"/>
      <c r="B105" s="23"/>
      <c r="C105" s="23" t="s">
        <v>107</v>
      </c>
      <c r="D105" s="11">
        <v>375</v>
      </c>
    </row>
    <row r="106" spans="1:4" x14ac:dyDescent="0.25">
      <c r="A106" s="23"/>
      <c r="B106" s="23"/>
      <c r="C106" s="23" t="s">
        <v>109</v>
      </c>
      <c r="D106" s="11">
        <v>247</v>
      </c>
    </row>
    <row r="107" spans="1:4" x14ac:dyDescent="0.25">
      <c r="A107" s="23"/>
      <c r="B107" s="23"/>
      <c r="C107" s="23" t="s">
        <v>111</v>
      </c>
      <c r="D107" s="11">
        <v>156</v>
      </c>
    </row>
    <row r="108" spans="1:4" x14ac:dyDescent="0.25">
      <c r="A108" s="23"/>
      <c r="B108" s="23"/>
      <c r="C108" s="23" t="s">
        <v>113</v>
      </c>
      <c r="D108" s="11">
        <v>364</v>
      </c>
    </row>
    <row r="109" spans="1:4" x14ac:dyDescent="0.25">
      <c r="A109" s="23"/>
      <c r="B109" s="23"/>
      <c r="C109" s="23" t="s">
        <v>115</v>
      </c>
      <c r="D109" s="11">
        <v>58</v>
      </c>
    </row>
    <row r="110" spans="1:4" x14ac:dyDescent="0.25">
      <c r="A110" s="23"/>
      <c r="B110" s="23"/>
      <c r="C110" s="23" t="s">
        <v>117</v>
      </c>
      <c r="D110" s="11">
        <v>19</v>
      </c>
    </row>
    <row r="111" spans="1:4" x14ac:dyDescent="0.25">
      <c r="A111" s="23"/>
      <c r="B111" s="23"/>
      <c r="C111" s="23" t="s">
        <v>119</v>
      </c>
      <c r="D111" s="11">
        <v>22</v>
      </c>
    </row>
    <row r="112" spans="1:4" x14ac:dyDescent="0.25">
      <c r="A112" s="23"/>
      <c r="B112" s="23"/>
      <c r="C112" s="23" t="s">
        <v>121</v>
      </c>
      <c r="D112" s="11">
        <v>129</v>
      </c>
    </row>
    <row r="113" spans="1:4" x14ac:dyDescent="0.25">
      <c r="A113" s="23"/>
      <c r="B113" s="23"/>
      <c r="C113" s="23" t="s">
        <v>123</v>
      </c>
      <c r="D113" s="11">
        <v>881</v>
      </c>
    </row>
    <row r="114" spans="1:4" x14ac:dyDescent="0.25">
      <c r="A114" s="23"/>
      <c r="B114" s="23"/>
      <c r="C114" s="23" t="s">
        <v>125</v>
      </c>
      <c r="D114" s="11">
        <v>93</v>
      </c>
    </row>
    <row r="115" spans="1:4" x14ac:dyDescent="0.25">
      <c r="A115" s="23"/>
      <c r="B115" s="23"/>
      <c r="C115" s="23" t="s">
        <v>127</v>
      </c>
      <c r="D115" s="11">
        <v>36</v>
      </c>
    </row>
    <row r="116" spans="1:4" x14ac:dyDescent="0.25">
      <c r="A116" s="23"/>
      <c r="B116" s="23"/>
      <c r="C116" s="23" t="s">
        <v>129</v>
      </c>
      <c r="D116" s="11">
        <v>81</v>
      </c>
    </row>
    <row r="117" spans="1:4" x14ac:dyDescent="0.25">
      <c r="A117" s="23"/>
      <c r="B117" s="23"/>
      <c r="C117" s="23" t="s">
        <v>131</v>
      </c>
      <c r="D117" s="11">
        <v>255</v>
      </c>
    </row>
    <row r="118" spans="1:4" x14ac:dyDescent="0.25">
      <c r="A118" s="23"/>
      <c r="B118" s="23"/>
      <c r="C118" s="23" t="s">
        <v>133</v>
      </c>
      <c r="D118" s="11">
        <v>54</v>
      </c>
    </row>
    <row r="119" spans="1:4" x14ac:dyDescent="0.25">
      <c r="A119" s="23"/>
      <c r="B119" s="23"/>
      <c r="C119" s="23" t="s">
        <v>135</v>
      </c>
      <c r="D119" s="11">
        <v>63</v>
      </c>
    </row>
    <row r="120" spans="1:4" x14ac:dyDescent="0.25">
      <c r="A120" s="23"/>
      <c r="B120" s="23"/>
      <c r="C120" s="23" t="s">
        <v>137</v>
      </c>
      <c r="D120" s="11">
        <v>96</v>
      </c>
    </row>
    <row r="121" spans="1:4" x14ac:dyDescent="0.25">
      <c r="A121" s="23"/>
      <c r="B121" s="23"/>
      <c r="C121" s="23" t="s">
        <v>139</v>
      </c>
      <c r="D121" s="11">
        <v>542</v>
      </c>
    </row>
    <row r="122" spans="1:4" x14ac:dyDescent="0.25">
      <c r="A122" s="23"/>
      <c r="B122" s="23"/>
      <c r="C122" s="23" t="s">
        <v>141</v>
      </c>
      <c r="D122" s="11">
        <v>35</v>
      </c>
    </row>
    <row r="123" spans="1:4" x14ac:dyDescent="0.25">
      <c r="A123" s="23"/>
      <c r="B123" s="23"/>
      <c r="C123" s="23" t="s">
        <v>143</v>
      </c>
      <c r="D123" s="11">
        <v>19</v>
      </c>
    </row>
    <row r="124" spans="1:4" x14ac:dyDescent="0.25">
      <c r="A124" s="24"/>
      <c r="B124" s="24" t="s">
        <v>192</v>
      </c>
      <c r="C124" s="32"/>
      <c r="D124" s="14">
        <v>16414</v>
      </c>
    </row>
    <row r="125" spans="1:4" x14ac:dyDescent="0.25">
      <c r="A125" s="23"/>
      <c r="B125" s="23" t="s">
        <v>193</v>
      </c>
      <c r="C125" s="23" t="s">
        <v>54</v>
      </c>
      <c r="D125" s="11">
        <v>193</v>
      </c>
    </row>
    <row r="126" spans="1:4" x14ac:dyDescent="0.25">
      <c r="A126" s="23"/>
      <c r="B126" s="23"/>
      <c r="C126" s="23" t="s">
        <v>85</v>
      </c>
      <c r="D126" s="11">
        <v>613</v>
      </c>
    </row>
    <row r="127" spans="1:4" x14ac:dyDescent="0.25">
      <c r="A127" s="23"/>
      <c r="B127" s="23"/>
      <c r="C127" s="23" t="s">
        <v>12</v>
      </c>
      <c r="D127" s="11">
        <v>9648</v>
      </c>
    </row>
    <row r="128" spans="1:4" x14ac:dyDescent="0.25">
      <c r="A128" s="23"/>
      <c r="B128" s="23"/>
      <c r="C128" s="23" t="s">
        <v>95</v>
      </c>
      <c r="D128" s="11">
        <v>390</v>
      </c>
    </row>
    <row r="129" spans="1:4" x14ac:dyDescent="0.25">
      <c r="A129" s="23"/>
      <c r="B129" s="23"/>
      <c r="C129" s="23" t="s">
        <v>103</v>
      </c>
      <c r="D129" s="11">
        <v>32</v>
      </c>
    </row>
    <row r="130" spans="1:4" x14ac:dyDescent="0.25">
      <c r="A130" s="23"/>
      <c r="B130" s="23"/>
      <c r="C130" s="23" t="s">
        <v>107</v>
      </c>
      <c r="D130" s="11">
        <v>515</v>
      </c>
    </row>
    <row r="131" spans="1:4" x14ac:dyDescent="0.25">
      <c r="A131" s="23"/>
      <c r="B131" s="23"/>
      <c r="C131" s="23" t="s">
        <v>123</v>
      </c>
      <c r="D131" s="11">
        <v>478</v>
      </c>
    </row>
    <row r="132" spans="1:4" x14ac:dyDescent="0.25">
      <c r="A132" s="23"/>
      <c r="B132" s="23"/>
      <c r="C132" s="23" t="s">
        <v>125</v>
      </c>
      <c r="D132" s="11">
        <v>153</v>
      </c>
    </row>
    <row r="133" spans="1:4" x14ac:dyDescent="0.25">
      <c r="A133" s="23"/>
      <c r="B133" s="23"/>
      <c r="C133" s="23" t="s">
        <v>131</v>
      </c>
      <c r="D133" s="11">
        <v>231</v>
      </c>
    </row>
    <row r="134" spans="1:4" x14ac:dyDescent="0.25">
      <c r="A134" s="24"/>
      <c r="B134" s="24" t="s">
        <v>194</v>
      </c>
      <c r="C134" s="24"/>
      <c r="D134" s="14">
        <v>12253</v>
      </c>
    </row>
    <row r="135" spans="1:4" x14ac:dyDescent="0.25">
      <c r="A135" s="23"/>
      <c r="B135" s="23" t="s">
        <v>16</v>
      </c>
      <c r="C135" s="23" t="s">
        <v>85</v>
      </c>
      <c r="D135" s="11">
        <v>415</v>
      </c>
    </row>
    <row r="136" spans="1:4" x14ac:dyDescent="0.25">
      <c r="A136" s="23"/>
      <c r="B136" s="23"/>
      <c r="C136" s="23" t="s">
        <v>12</v>
      </c>
      <c r="D136" s="11">
        <v>8270</v>
      </c>
    </row>
    <row r="137" spans="1:4" x14ac:dyDescent="0.25">
      <c r="A137" s="23"/>
      <c r="B137" s="23"/>
      <c r="C137" s="23" t="s">
        <v>139</v>
      </c>
      <c r="D137" s="11">
        <v>251</v>
      </c>
    </row>
    <row r="138" spans="1:4" x14ac:dyDescent="0.25">
      <c r="A138" s="24"/>
      <c r="B138" s="24" t="s">
        <v>195</v>
      </c>
      <c r="C138" s="24"/>
      <c r="D138" s="14">
        <v>8936</v>
      </c>
    </row>
    <row r="139" spans="1:4" x14ac:dyDescent="0.25">
      <c r="A139" s="23"/>
      <c r="B139" s="23" t="s">
        <v>18</v>
      </c>
      <c r="C139" s="23" t="s">
        <v>12</v>
      </c>
      <c r="D139" s="11">
        <v>2308</v>
      </c>
    </row>
    <row r="140" spans="1:4" x14ac:dyDescent="0.25">
      <c r="A140" s="24"/>
      <c r="B140" s="24" t="s">
        <v>196</v>
      </c>
      <c r="C140" s="24"/>
      <c r="D140" s="14">
        <v>2308</v>
      </c>
    </row>
    <row r="141" spans="1:4" x14ac:dyDescent="0.25">
      <c r="A141" s="23"/>
      <c r="B141" s="23" t="s">
        <v>197</v>
      </c>
      <c r="C141" s="23" t="s">
        <v>85</v>
      </c>
      <c r="D141" s="11">
        <v>1043</v>
      </c>
    </row>
    <row r="142" spans="1:4" x14ac:dyDescent="0.25">
      <c r="A142" s="23"/>
      <c r="B142" s="23"/>
      <c r="C142" s="23" t="s">
        <v>12</v>
      </c>
      <c r="D142" s="11">
        <v>18586</v>
      </c>
    </row>
    <row r="143" spans="1:4" x14ac:dyDescent="0.25">
      <c r="A143" s="23"/>
      <c r="B143" s="23"/>
      <c r="C143" s="23" t="s">
        <v>123</v>
      </c>
      <c r="D143" s="11">
        <v>954</v>
      </c>
    </row>
    <row r="144" spans="1:4" x14ac:dyDescent="0.25">
      <c r="A144" s="23"/>
      <c r="B144" s="23"/>
      <c r="C144" s="23" t="s">
        <v>139</v>
      </c>
      <c r="D144" s="11">
        <v>614</v>
      </c>
    </row>
    <row r="145" spans="1:4" x14ac:dyDescent="0.25">
      <c r="A145" s="24"/>
      <c r="B145" s="24" t="s">
        <v>198</v>
      </c>
      <c r="C145" s="24"/>
      <c r="D145" s="14">
        <v>21197</v>
      </c>
    </row>
    <row r="146" spans="1:4" x14ac:dyDescent="0.25">
      <c r="A146" s="23"/>
      <c r="B146" s="23" t="s">
        <v>199</v>
      </c>
      <c r="C146" s="23" t="s">
        <v>12</v>
      </c>
      <c r="D146" s="11">
        <v>26209</v>
      </c>
    </row>
    <row r="147" spans="1:4" x14ac:dyDescent="0.25">
      <c r="A147" s="23"/>
      <c r="B147" s="23"/>
      <c r="C147" s="23" t="s">
        <v>103</v>
      </c>
      <c r="D147" s="11">
        <v>63</v>
      </c>
    </row>
    <row r="148" spans="1:4" x14ac:dyDescent="0.25">
      <c r="A148" s="23"/>
      <c r="B148" s="23"/>
      <c r="C148" s="23" t="s">
        <v>139</v>
      </c>
      <c r="D148" s="11">
        <v>794</v>
      </c>
    </row>
    <row r="149" spans="1:4" x14ac:dyDescent="0.25">
      <c r="A149" s="24"/>
      <c r="B149" s="24" t="s">
        <v>200</v>
      </c>
      <c r="C149" s="24"/>
      <c r="D149" s="14">
        <v>27066</v>
      </c>
    </row>
    <row r="150" spans="1:4" x14ac:dyDescent="0.25">
      <c r="A150" s="23"/>
      <c r="B150" s="23" t="s">
        <v>201</v>
      </c>
      <c r="C150" s="23" t="s">
        <v>26</v>
      </c>
      <c r="D150" s="11">
        <v>325</v>
      </c>
    </row>
    <row r="151" spans="1:4" x14ac:dyDescent="0.25">
      <c r="A151" s="23"/>
      <c r="B151" s="23"/>
      <c r="C151" s="23" t="s">
        <v>30</v>
      </c>
      <c r="D151" s="11">
        <v>85</v>
      </c>
    </row>
    <row r="152" spans="1:4" x14ac:dyDescent="0.25">
      <c r="A152" s="23"/>
      <c r="B152" s="23"/>
      <c r="C152" s="23" t="s">
        <v>33</v>
      </c>
      <c r="D152" s="11">
        <v>266</v>
      </c>
    </row>
    <row r="153" spans="1:4" x14ac:dyDescent="0.25">
      <c r="A153" s="23"/>
      <c r="B153" s="23"/>
      <c r="C153" s="23" t="s">
        <v>36</v>
      </c>
      <c r="D153" s="11">
        <v>104</v>
      </c>
    </row>
    <row r="154" spans="1:4" x14ac:dyDescent="0.25">
      <c r="A154" s="23"/>
      <c r="B154" s="23"/>
      <c r="C154" s="23" t="s">
        <v>38</v>
      </c>
      <c r="D154" s="11">
        <v>68</v>
      </c>
    </row>
    <row r="155" spans="1:4" x14ac:dyDescent="0.25">
      <c r="A155" s="23"/>
      <c r="B155" s="23"/>
      <c r="C155" s="23" t="s">
        <v>40</v>
      </c>
      <c r="D155" s="11">
        <v>249</v>
      </c>
    </row>
    <row r="156" spans="1:4" x14ac:dyDescent="0.25">
      <c r="A156" s="23"/>
      <c r="B156" s="23"/>
      <c r="C156" s="23" t="s">
        <v>42</v>
      </c>
      <c r="D156" s="11">
        <v>74</v>
      </c>
    </row>
    <row r="157" spans="1:4" x14ac:dyDescent="0.25">
      <c r="A157" s="23"/>
      <c r="B157" s="23"/>
      <c r="C157" s="23" t="s">
        <v>44</v>
      </c>
      <c r="D157" s="11">
        <v>74</v>
      </c>
    </row>
    <row r="158" spans="1:4" x14ac:dyDescent="0.25">
      <c r="A158" s="23"/>
      <c r="B158" s="23"/>
      <c r="C158" s="23" t="s">
        <v>46</v>
      </c>
      <c r="D158" s="11">
        <v>120</v>
      </c>
    </row>
    <row r="159" spans="1:4" x14ac:dyDescent="0.25">
      <c r="A159" s="23"/>
      <c r="B159" s="23"/>
      <c r="C159" s="23" t="s">
        <v>48</v>
      </c>
      <c r="D159" s="11">
        <v>33</v>
      </c>
    </row>
    <row r="160" spans="1:4" x14ac:dyDescent="0.25">
      <c r="A160" s="23"/>
      <c r="B160" s="23"/>
      <c r="C160" s="23" t="s">
        <v>50</v>
      </c>
      <c r="D160" s="11">
        <v>58</v>
      </c>
    </row>
    <row r="161" spans="1:4" x14ac:dyDescent="0.25">
      <c r="A161" s="23"/>
      <c r="B161" s="23"/>
      <c r="C161" s="23" t="s">
        <v>52</v>
      </c>
      <c r="D161" s="11">
        <v>28</v>
      </c>
    </row>
    <row r="162" spans="1:4" x14ac:dyDescent="0.25">
      <c r="A162" s="23"/>
      <c r="B162" s="23"/>
      <c r="C162" s="23" t="s">
        <v>56</v>
      </c>
      <c r="D162" s="11">
        <v>678</v>
      </c>
    </row>
    <row r="163" spans="1:4" x14ac:dyDescent="0.25">
      <c r="A163" s="23"/>
      <c r="B163" s="23"/>
      <c r="C163" s="23" t="s">
        <v>59</v>
      </c>
      <c r="D163" s="11">
        <v>34</v>
      </c>
    </row>
    <row r="164" spans="1:4" x14ac:dyDescent="0.25">
      <c r="A164" s="23"/>
      <c r="B164" s="23"/>
      <c r="C164" s="23" t="s">
        <v>61</v>
      </c>
      <c r="D164" s="11">
        <v>108</v>
      </c>
    </row>
    <row r="165" spans="1:4" x14ac:dyDescent="0.25">
      <c r="A165" s="23"/>
      <c r="B165" s="23"/>
      <c r="C165" s="23" t="s">
        <v>63</v>
      </c>
      <c r="D165" s="11">
        <v>47</v>
      </c>
    </row>
    <row r="166" spans="1:4" x14ac:dyDescent="0.25">
      <c r="A166" s="23"/>
      <c r="B166" s="23"/>
      <c r="C166" s="23" t="s">
        <v>65</v>
      </c>
      <c r="D166" s="11">
        <v>43</v>
      </c>
    </row>
    <row r="167" spans="1:4" x14ac:dyDescent="0.25">
      <c r="A167" s="23"/>
      <c r="B167" s="23"/>
      <c r="C167" s="23" t="s">
        <v>67</v>
      </c>
      <c r="D167" s="11">
        <v>31</v>
      </c>
    </row>
    <row r="168" spans="1:4" x14ac:dyDescent="0.25">
      <c r="A168" s="23"/>
      <c r="B168" s="23"/>
      <c r="C168" s="23" t="s">
        <v>69</v>
      </c>
      <c r="D168" s="11">
        <v>6</v>
      </c>
    </row>
    <row r="169" spans="1:4" x14ac:dyDescent="0.25">
      <c r="A169" s="23"/>
      <c r="B169" s="23"/>
      <c r="C169" s="23" t="s">
        <v>71</v>
      </c>
      <c r="D169" s="11">
        <v>71</v>
      </c>
    </row>
    <row r="170" spans="1:4" x14ac:dyDescent="0.25">
      <c r="A170" s="23"/>
      <c r="B170" s="23"/>
      <c r="C170" s="23" t="s">
        <v>73</v>
      </c>
      <c r="D170" s="11">
        <v>235</v>
      </c>
    </row>
    <row r="171" spans="1:4" x14ac:dyDescent="0.25">
      <c r="A171" s="23"/>
      <c r="B171" s="23"/>
      <c r="C171" s="23" t="s">
        <v>75</v>
      </c>
      <c r="D171" s="11">
        <v>52</v>
      </c>
    </row>
    <row r="172" spans="1:4" x14ac:dyDescent="0.25">
      <c r="A172" s="23"/>
      <c r="B172" s="23"/>
      <c r="C172" s="23" t="s">
        <v>77</v>
      </c>
      <c r="D172" s="11">
        <v>59</v>
      </c>
    </row>
    <row r="173" spans="1:4" x14ac:dyDescent="0.25">
      <c r="A173" s="23"/>
      <c r="B173" s="23"/>
      <c r="C173" s="23" t="s">
        <v>79</v>
      </c>
      <c r="D173" s="11">
        <v>82</v>
      </c>
    </row>
    <row r="174" spans="1:4" x14ac:dyDescent="0.25">
      <c r="A174" s="23"/>
      <c r="B174" s="23"/>
      <c r="C174" s="23" t="s">
        <v>81</v>
      </c>
      <c r="D174" s="11">
        <v>1131</v>
      </c>
    </row>
    <row r="175" spans="1:4" x14ac:dyDescent="0.25">
      <c r="A175" s="23"/>
      <c r="B175" s="23"/>
      <c r="C175" s="23" t="s">
        <v>83</v>
      </c>
      <c r="D175" s="11">
        <v>59</v>
      </c>
    </row>
    <row r="176" spans="1:4" x14ac:dyDescent="0.25">
      <c r="A176" s="23"/>
      <c r="B176" s="23"/>
      <c r="C176" s="23" t="s">
        <v>87</v>
      </c>
      <c r="D176" s="11">
        <v>187</v>
      </c>
    </row>
    <row r="177" spans="1:4" x14ac:dyDescent="0.25">
      <c r="A177" s="23"/>
      <c r="B177" s="23"/>
      <c r="C177" s="23" t="s">
        <v>89</v>
      </c>
      <c r="D177" s="11">
        <v>417</v>
      </c>
    </row>
    <row r="178" spans="1:4" x14ac:dyDescent="0.25">
      <c r="A178" s="23"/>
      <c r="B178" s="23"/>
      <c r="C178" s="23" t="s">
        <v>91</v>
      </c>
      <c r="D178" s="11">
        <v>731</v>
      </c>
    </row>
    <row r="179" spans="1:4" x14ac:dyDescent="0.25">
      <c r="A179" s="23"/>
      <c r="B179" s="23"/>
      <c r="C179" s="23" t="s">
        <v>93</v>
      </c>
      <c r="D179" s="11">
        <v>112</v>
      </c>
    </row>
    <row r="180" spans="1:4" x14ac:dyDescent="0.25">
      <c r="A180" s="23"/>
      <c r="B180" s="23"/>
      <c r="C180" s="23" t="s">
        <v>97</v>
      </c>
      <c r="D180" s="11">
        <v>48</v>
      </c>
    </row>
    <row r="181" spans="1:4" x14ac:dyDescent="0.25">
      <c r="A181" s="23"/>
      <c r="B181" s="23"/>
      <c r="C181" s="23" t="s">
        <v>99</v>
      </c>
      <c r="D181" s="11">
        <v>159</v>
      </c>
    </row>
    <row r="182" spans="1:4" x14ac:dyDescent="0.25">
      <c r="A182" s="23"/>
      <c r="B182" s="23"/>
      <c r="C182" s="23" t="s">
        <v>101</v>
      </c>
      <c r="D182" s="11">
        <v>28</v>
      </c>
    </row>
    <row r="183" spans="1:4" x14ac:dyDescent="0.25">
      <c r="A183" s="34"/>
      <c r="B183" s="34"/>
      <c r="C183" s="34" t="s">
        <v>105</v>
      </c>
      <c r="D183" s="11">
        <v>126</v>
      </c>
    </row>
    <row r="184" spans="1:4" x14ac:dyDescent="0.25">
      <c r="A184" s="23"/>
      <c r="B184" s="23"/>
      <c r="C184" s="23" t="s">
        <v>109</v>
      </c>
      <c r="D184" s="33">
        <v>188</v>
      </c>
    </row>
    <row r="185" spans="1:4" x14ac:dyDescent="0.25">
      <c r="A185" s="23"/>
      <c r="B185" s="23"/>
      <c r="C185" s="23" t="s">
        <v>111</v>
      </c>
      <c r="D185" s="11">
        <v>146</v>
      </c>
    </row>
    <row r="186" spans="1:4" x14ac:dyDescent="0.25">
      <c r="A186" s="23"/>
      <c r="B186" s="23"/>
      <c r="C186" s="23" t="s">
        <v>113</v>
      </c>
      <c r="D186" s="11">
        <v>151</v>
      </c>
    </row>
    <row r="187" spans="1:4" x14ac:dyDescent="0.25">
      <c r="A187" s="23"/>
      <c r="B187" s="23"/>
      <c r="C187" s="23" t="s">
        <v>115</v>
      </c>
      <c r="D187" s="11">
        <v>58</v>
      </c>
    </row>
    <row r="188" spans="1:4" x14ac:dyDescent="0.25">
      <c r="A188" s="23"/>
      <c r="B188" s="23"/>
      <c r="C188" s="23" t="s">
        <v>117</v>
      </c>
      <c r="D188" s="11">
        <v>10</v>
      </c>
    </row>
    <row r="189" spans="1:4" x14ac:dyDescent="0.25">
      <c r="A189" s="23"/>
      <c r="B189" s="23"/>
      <c r="C189" s="23" t="s">
        <v>119</v>
      </c>
      <c r="D189" s="11">
        <v>43</v>
      </c>
    </row>
    <row r="190" spans="1:4" x14ac:dyDescent="0.25">
      <c r="A190" s="23"/>
      <c r="B190" s="23"/>
      <c r="C190" s="23" t="s">
        <v>121</v>
      </c>
      <c r="D190" s="11">
        <v>125</v>
      </c>
    </row>
    <row r="191" spans="1:4" x14ac:dyDescent="0.25">
      <c r="A191" s="23"/>
      <c r="B191" s="23"/>
      <c r="C191" s="23" t="s">
        <v>127</v>
      </c>
      <c r="D191" s="11">
        <v>41</v>
      </c>
    </row>
    <row r="192" spans="1:4" x14ac:dyDescent="0.25">
      <c r="A192" s="23"/>
      <c r="B192" s="23"/>
      <c r="C192" s="23" t="s">
        <v>129</v>
      </c>
      <c r="D192" s="11">
        <v>46</v>
      </c>
    </row>
    <row r="193" spans="1:4" x14ac:dyDescent="0.25">
      <c r="A193" s="23"/>
      <c r="B193" s="23"/>
      <c r="C193" s="23" t="s">
        <v>133</v>
      </c>
      <c r="D193" s="11">
        <v>41</v>
      </c>
    </row>
    <row r="194" spans="1:4" x14ac:dyDescent="0.25">
      <c r="A194" s="23"/>
      <c r="B194" s="23"/>
      <c r="C194" s="23" t="s">
        <v>135</v>
      </c>
      <c r="D194" s="11">
        <v>37</v>
      </c>
    </row>
    <row r="195" spans="1:4" x14ac:dyDescent="0.25">
      <c r="A195" s="23"/>
      <c r="B195" s="23"/>
      <c r="C195" s="23" t="s">
        <v>137</v>
      </c>
      <c r="D195" s="11">
        <v>89</v>
      </c>
    </row>
    <row r="196" spans="1:4" x14ac:dyDescent="0.25">
      <c r="A196" s="23"/>
      <c r="B196" s="23"/>
      <c r="C196" s="23" t="s">
        <v>141</v>
      </c>
      <c r="D196" s="11">
        <v>46</v>
      </c>
    </row>
    <row r="197" spans="1:4" x14ac:dyDescent="0.25">
      <c r="A197" s="23"/>
      <c r="B197" s="23"/>
      <c r="C197" s="23" t="s">
        <v>143</v>
      </c>
      <c r="D197" s="11">
        <v>11</v>
      </c>
    </row>
    <row r="198" spans="1:4" x14ac:dyDescent="0.25">
      <c r="A198" s="24"/>
      <c r="B198" s="24" t="s">
        <v>202</v>
      </c>
      <c r="C198" s="24"/>
      <c r="D198" s="14">
        <v>6960</v>
      </c>
    </row>
    <row r="199" spans="1:4" x14ac:dyDescent="0.25">
      <c r="A199" s="23"/>
      <c r="B199" s="23" t="s">
        <v>203</v>
      </c>
      <c r="C199" s="23" t="s">
        <v>26</v>
      </c>
      <c r="D199" s="11">
        <v>516</v>
      </c>
    </row>
    <row r="200" spans="1:4" x14ac:dyDescent="0.25">
      <c r="A200" s="23"/>
      <c r="B200" s="23"/>
      <c r="C200" s="23" t="s">
        <v>30</v>
      </c>
      <c r="D200" s="11">
        <v>40</v>
      </c>
    </row>
    <row r="201" spans="1:4" x14ac:dyDescent="0.25">
      <c r="A201" s="23"/>
      <c r="B201" s="23"/>
      <c r="C201" s="23" t="s">
        <v>33</v>
      </c>
      <c r="D201" s="11">
        <v>222</v>
      </c>
    </row>
    <row r="202" spans="1:4" x14ac:dyDescent="0.25">
      <c r="A202" s="23"/>
      <c r="B202" s="23"/>
      <c r="C202" s="23" t="s">
        <v>36</v>
      </c>
      <c r="D202" s="11">
        <v>53</v>
      </c>
    </row>
    <row r="203" spans="1:4" x14ac:dyDescent="0.25">
      <c r="A203" s="23"/>
      <c r="B203" s="23"/>
      <c r="C203" s="23" t="s">
        <v>38</v>
      </c>
      <c r="D203" s="11">
        <v>73</v>
      </c>
    </row>
    <row r="204" spans="1:4" x14ac:dyDescent="0.25">
      <c r="A204" s="23"/>
      <c r="B204" s="23"/>
      <c r="C204" s="23" t="s">
        <v>40</v>
      </c>
      <c r="D204" s="11">
        <v>208</v>
      </c>
    </row>
    <row r="205" spans="1:4" x14ac:dyDescent="0.25">
      <c r="A205" s="23"/>
      <c r="B205" s="23"/>
      <c r="C205" s="23" t="s">
        <v>42</v>
      </c>
      <c r="D205" s="11">
        <v>98</v>
      </c>
    </row>
    <row r="206" spans="1:4" x14ac:dyDescent="0.25">
      <c r="A206" s="23"/>
      <c r="B206" s="23"/>
      <c r="C206" s="23" t="s">
        <v>44</v>
      </c>
      <c r="D206" s="11">
        <v>59</v>
      </c>
    </row>
    <row r="207" spans="1:4" x14ac:dyDescent="0.25">
      <c r="A207" s="23"/>
      <c r="B207" s="23"/>
      <c r="C207" s="23" t="s">
        <v>48</v>
      </c>
      <c r="D207" s="11">
        <v>68</v>
      </c>
    </row>
    <row r="208" spans="1:4" x14ac:dyDescent="0.25">
      <c r="A208" s="23"/>
      <c r="B208" s="23"/>
      <c r="C208" s="23" t="s">
        <v>50</v>
      </c>
      <c r="D208" s="11">
        <v>70</v>
      </c>
    </row>
    <row r="209" spans="1:4" x14ac:dyDescent="0.25">
      <c r="A209" s="23"/>
      <c r="B209" s="23"/>
      <c r="C209" s="23" t="s">
        <v>52</v>
      </c>
      <c r="D209" s="11">
        <v>43</v>
      </c>
    </row>
    <row r="210" spans="1:4" x14ac:dyDescent="0.25">
      <c r="A210" s="23"/>
      <c r="B210" s="23"/>
      <c r="C210" s="23" t="s">
        <v>54</v>
      </c>
      <c r="D210" s="11">
        <v>283</v>
      </c>
    </row>
    <row r="211" spans="1:4" x14ac:dyDescent="0.25">
      <c r="A211" s="23"/>
      <c r="B211" s="23"/>
      <c r="C211" s="23" t="s">
        <v>56</v>
      </c>
      <c r="D211" s="11">
        <v>2236</v>
      </c>
    </row>
    <row r="212" spans="1:4" x14ac:dyDescent="0.25">
      <c r="A212" s="23"/>
      <c r="B212" s="23"/>
      <c r="C212" s="23" t="s">
        <v>63</v>
      </c>
      <c r="D212" s="11">
        <v>49</v>
      </c>
    </row>
    <row r="213" spans="1:4" x14ac:dyDescent="0.25">
      <c r="A213" s="23"/>
      <c r="B213" s="23"/>
      <c r="C213" s="23" t="s">
        <v>65</v>
      </c>
      <c r="D213" s="11">
        <v>99</v>
      </c>
    </row>
    <row r="214" spans="1:4" x14ac:dyDescent="0.25">
      <c r="A214" s="23"/>
      <c r="B214" s="23"/>
      <c r="C214" s="23" t="s">
        <v>67</v>
      </c>
      <c r="D214" s="11">
        <v>41</v>
      </c>
    </row>
    <row r="215" spans="1:4" x14ac:dyDescent="0.25">
      <c r="A215" s="23"/>
      <c r="B215" s="23"/>
      <c r="C215" s="23" t="s">
        <v>71</v>
      </c>
      <c r="D215" s="11">
        <v>100</v>
      </c>
    </row>
    <row r="216" spans="1:4" x14ac:dyDescent="0.25">
      <c r="A216" s="23"/>
      <c r="B216" s="23"/>
      <c r="C216" s="23" t="s">
        <v>77</v>
      </c>
      <c r="D216" s="11">
        <v>54</v>
      </c>
    </row>
    <row r="217" spans="1:4" x14ac:dyDescent="0.25">
      <c r="A217" s="23"/>
      <c r="B217" s="23"/>
      <c r="C217" s="23" t="s">
        <v>79</v>
      </c>
      <c r="D217" s="11">
        <v>76</v>
      </c>
    </row>
    <row r="218" spans="1:4" x14ac:dyDescent="0.25">
      <c r="A218" s="23"/>
      <c r="B218" s="23"/>
      <c r="C218" s="23" t="s">
        <v>81</v>
      </c>
      <c r="D218" s="11">
        <v>2843</v>
      </c>
    </row>
    <row r="219" spans="1:4" x14ac:dyDescent="0.25">
      <c r="A219" s="23"/>
      <c r="B219" s="23"/>
      <c r="C219" s="23" t="s">
        <v>83</v>
      </c>
      <c r="D219" s="11">
        <v>52</v>
      </c>
    </row>
    <row r="220" spans="1:4" x14ac:dyDescent="0.25">
      <c r="A220" s="23"/>
      <c r="B220" s="23"/>
      <c r="C220" s="23" t="s">
        <v>85</v>
      </c>
      <c r="D220" s="11">
        <v>1239</v>
      </c>
    </row>
    <row r="221" spans="1:4" x14ac:dyDescent="0.25">
      <c r="A221" s="23"/>
      <c r="B221" s="23"/>
      <c r="C221" s="23" t="s">
        <v>12</v>
      </c>
      <c r="D221" s="11">
        <v>12119</v>
      </c>
    </row>
    <row r="222" spans="1:4" x14ac:dyDescent="0.25">
      <c r="A222" s="23"/>
      <c r="B222" s="23"/>
      <c r="C222" s="23" t="s">
        <v>87</v>
      </c>
      <c r="D222" s="11">
        <v>259</v>
      </c>
    </row>
    <row r="223" spans="1:4" x14ac:dyDescent="0.25">
      <c r="A223" s="23"/>
      <c r="B223" s="23"/>
      <c r="C223" s="23" t="s">
        <v>89</v>
      </c>
      <c r="D223" s="11">
        <v>485</v>
      </c>
    </row>
    <row r="224" spans="1:4" x14ac:dyDescent="0.25">
      <c r="A224" s="23"/>
      <c r="B224" s="23"/>
      <c r="C224" s="23" t="s">
        <v>91</v>
      </c>
      <c r="D224" s="11">
        <v>708</v>
      </c>
    </row>
    <row r="225" spans="1:4" x14ac:dyDescent="0.25">
      <c r="A225" s="23"/>
      <c r="B225" s="23"/>
      <c r="C225" s="23" t="s">
        <v>93</v>
      </c>
      <c r="D225" s="11">
        <v>163</v>
      </c>
    </row>
    <row r="226" spans="1:4" x14ac:dyDescent="0.25">
      <c r="A226" s="23"/>
      <c r="B226" s="23"/>
      <c r="C226" s="23" t="s">
        <v>95</v>
      </c>
      <c r="D226" s="11">
        <v>398</v>
      </c>
    </row>
    <row r="227" spans="1:4" x14ac:dyDescent="0.25">
      <c r="A227" s="23"/>
      <c r="B227" s="23"/>
      <c r="C227" s="23" t="s">
        <v>97</v>
      </c>
      <c r="D227" s="11">
        <v>86</v>
      </c>
    </row>
    <row r="228" spans="1:4" x14ac:dyDescent="0.25">
      <c r="A228" s="23"/>
      <c r="B228" s="23"/>
      <c r="C228" s="23" t="s">
        <v>99</v>
      </c>
      <c r="D228" s="11">
        <v>66</v>
      </c>
    </row>
    <row r="229" spans="1:4" x14ac:dyDescent="0.25">
      <c r="A229" s="23"/>
      <c r="B229" s="23"/>
      <c r="C229" s="23" t="s">
        <v>101</v>
      </c>
      <c r="D229" s="11">
        <v>60</v>
      </c>
    </row>
    <row r="230" spans="1:4" x14ac:dyDescent="0.25">
      <c r="A230" s="23"/>
      <c r="B230" s="23"/>
      <c r="C230" s="23" t="s">
        <v>103</v>
      </c>
      <c r="D230" s="11">
        <v>58</v>
      </c>
    </row>
    <row r="231" spans="1:4" x14ac:dyDescent="0.25">
      <c r="A231" s="23"/>
      <c r="B231" s="23"/>
      <c r="C231" s="23" t="s">
        <v>105</v>
      </c>
      <c r="D231" s="11">
        <v>181</v>
      </c>
    </row>
    <row r="232" spans="1:4" x14ac:dyDescent="0.25">
      <c r="A232" s="23"/>
      <c r="B232" s="23"/>
      <c r="C232" s="23" t="s">
        <v>107</v>
      </c>
      <c r="D232" s="11">
        <v>405</v>
      </c>
    </row>
    <row r="233" spans="1:4" x14ac:dyDescent="0.25">
      <c r="A233" s="23"/>
      <c r="B233" s="23"/>
      <c r="C233" s="23" t="s">
        <v>111</v>
      </c>
      <c r="D233" s="11">
        <v>165</v>
      </c>
    </row>
    <row r="234" spans="1:4" x14ac:dyDescent="0.25">
      <c r="A234" s="23"/>
      <c r="B234" s="23"/>
      <c r="C234" s="23" t="s">
        <v>113</v>
      </c>
      <c r="D234" s="11">
        <v>313</v>
      </c>
    </row>
    <row r="235" spans="1:4" x14ac:dyDescent="0.25">
      <c r="A235" s="23"/>
      <c r="B235" s="23"/>
      <c r="C235" s="23" t="s">
        <v>115</v>
      </c>
      <c r="D235" s="11">
        <v>41</v>
      </c>
    </row>
    <row r="236" spans="1:4" x14ac:dyDescent="0.25">
      <c r="A236" s="23"/>
      <c r="B236" s="23"/>
      <c r="C236" s="23" t="s">
        <v>117</v>
      </c>
      <c r="D236" s="11">
        <v>28</v>
      </c>
    </row>
    <row r="237" spans="1:4" x14ac:dyDescent="0.25">
      <c r="A237" s="23"/>
      <c r="B237" s="23"/>
      <c r="C237" s="23" t="s">
        <v>119</v>
      </c>
      <c r="D237" s="11">
        <v>44</v>
      </c>
    </row>
    <row r="238" spans="1:4" x14ac:dyDescent="0.25">
      <c r="A238" s="23"/>
      <c r="B238" s="23"/>
      <c r="C238" s="23" t="s">
        <v>121</v>
      </c>
      <c r="D238" s="11">
        <v>91</v>
      </c>
    </row>
    <row r="239" spans="1:4" x14ac:dyDescent="0.25">
      <c r="A239" s="23"/>
      <c r="B239" s="23"/>
      <c r="C239" s="23" t="s">
        <v>123</v>
      </c>
      <c r="D239" s="11">
        <v>1590</v>
      </c>
    </row>
    <row r="240" spans="1:4" x14ac:dyDescent="0.25">
      <c r="A240" s="23"/>
      <c r="B240" s="23"/>
      <c r="C240" s="23" t="s">
        <v>125</v>
      </c>
      <c r="D240" s="11">
        <v>55</v>
      </c>
    </row>
    <row r="241" spans="1:4" x14ac:dyDescent="0.25">
      <c r="A241" s="23"/>
      <c r="B241" s="23"/>
      <c r="C241" s="23" t="s">
        <v>127</v>
      </c>
      <c r="D241" s="11">
        <v>25</v>
      </c>
    </row>
    <row r="242" spans="1:4" x14ac:dyDescent="0.25">
      <c r="A242" s="34"/>
      <c r="B242" s="34"/>
      <c r="C242" s="34" t="s">
        <v>129</v>
      </c>
      <c r="D242" s="11">
        <v>79</v>
      </c>
    </row>
    <row r="243" spans="1:4" x14ac:dyDescent="0.25">
      <c r="A243" s="23"/>
      <c r="B243" s="23"/>
      <c r="C243" s="23" t="s">
        <v>131</v>
      </c>
      <c r="D243" s="33">
        <v>110</v>
      </c>
    </row>
    <row r="244" spans="1:4" x14ac:dyDescent="0.25">
      <c r="A244" s="23"/>
      <c r="B244" s="23"/>
      <c r="C244" s="23" t="s">
        <v>133</v>
      </c>
      <c r="D244" s="11">
        <v>42</v>
      </c>
    </row>
    <row r="245" spans="1:4" x14ac:dyDescent="0.25">
      <c r="A245" s="23"/>
      <c r="B245" s="23"/>
      <c r="C245" s="23" t="s">
        <v>135</v>
      </c>
      <c r="D245" s="11">
        <v>29</v>
      </c>
    </row>
    <row r="246" spans="1:4" x14ac:dyDescent="0.25">
      <c r="A246" s="23"/>
      <c r="B246" s="23"/>
      <c r="C246" s="23" t="s">
        <v>137</v>
      </c>
      <c r="D246" s="11">
        <v>122</v>
      </c>
    </row>
    <row r="247" spans="1:4" x14ac:dyDescent="0.25">
      <c r="A247" s="23"/>
      <c r="B247" s="23"/>
      <c r="C247" s="23" t="s">
        <v>139</v>
      </c>
      <c r="D247" s="11">
        <v>913</v>
      </c>
    </row>
    <row r="248" spans="1:4" x14ac:dyDescent="0.25">
      <c r="A248" s="23"/>
      <c r="B248" s="23"/>
      <c r="C248" s="23" t="s">
        <v>141</v>
      </c>
      <c r="D248" s="11">
        <v>42</v>
      </c>
    </row>
    <row r="249" spans="1:4" x14ac:dyDescent="0.25">
      <c r="A249" s="23"/>
      <c r="B249" s="23"/>
      <c r="C249" s="23" t="s">
        <v>143</v>
      </c>
      <c r="D249" s="11">
        <v>29</v>
      </c>
    </row>
    <row r="250" spans="1:4" x14ac:dyDescent="0.25">
      <c r="A250" s="24"/>
      <c r="B250" s="24" t="s">
        <v>204</v>
      </c>
      <c r="C250" s="24"/>
      <c r="D250" s="14">
        <v>27228</v>
      </c>
    </row>
    <row r="251" spans="1:4" x14ac:dyDescent="0.25">
      <c r="A251" s="23"/>
      <c r="B251" s="23" t="s">
        <v>205</v>
      </c>
      <c r="C251" s="23" t="s">
        <v>56</v>
      </c>
      <c r="D251" s="11">
        <v>2555</v>
      </c>
    </row>
    <row r="252" spans="1:4" x14ac:dyDescent="0.25">
      <c r="A252" s="23"/>
      <c r="B252" s="23"/>
      <c r="C252" s="23" t="s">
        <v>87</v>
      </c>
      <c r="D252" s="11">
        <v>242</v>
      </c>
    </row>
    <row r="253" spans="1:4" x14ac:dyDescent="0.25">
      <c r="A253" s="24"/>
      <c r="B253" s="24" t="s">
        <v>206</v>
      </c>
      <c r="C253" s="24"/>
      <c r="D253" s="14">
        <v>2797</v>
      </c>
    </row>
    <row r="254" spans="1:4" x14ac:dyDescent="0.25">
      <c r="A254" s="24" t="s">
        <v>207</v>
      </c>
      <c r="B254" s="24"/>
      <c r="C254" s="24"/>
      <c r="D254" s="14">
        <v>274100</v>
      </c>
    </row>
    <row r="255" spans="1:4" x14ac:dyDescent="0.25">
      <c r="A255" s="31" t="s">
        <v>224</v>
      </c>
      <c r="B255" s="31"/>
      <c r="C255" s="31"/>
      <c r="D255" s="16">
        <v>284502</v>
      </c>
    </row>
  </sheetData>
  <mergeCells count="2">
    <mergeCell ref="A1:F1"/>
    <mergeCell ref="A255:C255"/>
  </mergeCells>
  <pageMargins left="0.7" right="0.7" top="0.75" bottom="0.75" header="0.3" footer="0.3"/>
  <pageSetup scale="72" fitToHeight="0" orientation="portrait" r:id="rId1"/>
  <rowBreaks count="3" manualBreakCount="3">
    <brk id="124" max="16383" man="1"/>
    <brk id="183" max="16383" man="1"/>
    <brk id="2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91"/>
  <sheetViews>
    <sheetView showGridLines="0" zoomScaleNormal="100" workbookViewId="0">
      <selection activeCell="F190" sqref="F190"/>
    </sheetView>
  </sheetViews>
  <sheetFormatPr defaultRowHeight="15" x14ac:dyDescent="0.25"/>
  <cols>
    <col min="1" max="1" width="24.7109375" customWidth="1"/>
    <col min="2" max="2" width="35.7109375" customWidth="1"/>
    <col min="3" max="3" width="15.7109375" customWidth="1"/>
  </cols>
  <sheetData>
    <row r="1" spans="1:6" x14ac:dyDescent="0.25">
      <c r="A1" s="28" t="s">
        <v>208</v>
      </c>
      <c r="B1" s="28"/>
      <c r="C1" s="28"/>
      <c r="D1" s="28"/>
      <c r="E1" s="28"/>
      <c r="F1" s="28"/>
    </row>
    <row r="4" spans="1:6" x14ac:dyDescent="0.25">
      <c r="A4" s="1" t="s">
        <v>1</v>
      </c>
    </row>
    <row r="5" spans="1:6" x14ac:dyDescent="0.25">
      <c r="A5" s="15" t="s">
        <v>160</v>
      </c>
      <c r="B5" s="18" t="s">
        <v>153</v>
      </c>
      <c r="C5" s="19" t="s">
        <v>209</v>
      </c>
    </row>
    <row r="6" spans="1:6" x14ac:dyDescent="0.25">
      <c r="A6" s="23" t="s">
        <v>26</v>
      </c>
      <c r="B6" s="17" t="s">
        <v>15</v>
      </c>
      <c r="C6" s="11">
        <v>165</v>
      </c>
    </row>
    <row r="7" spans="1:6" x14ac:dyDescent="0.25">
      <c r="A7" s="23"/>
      <c r="B7" s="17" t="s">
        <v>203</v>
      </c>
      <c r="C7" s="11">
        <v>95</v>
      </c>
    </row>
    <row r="8" spans="1:6" x14ac:dyDescent="0.25">
      <c r="A8" s="24" t="s">
        <v>29</v>
      </c>
      <c r="B8" s="14"/>
      <c r="C8" s="14">
        <v>260</v>
      </c>
    </row>
    <row r="9" spans="1:6" x14ac:dyDescent="0.25">
      <c r="A9" s="23" t="s">
        <v>30</v>
      </c>
      <c r="B9" s="17" t="s">
        <v>15</v>
      </c>
      <c r="C9" s="11">
        <v>14</v>
      </c>
    </row>
    <row r="10" spans="1:6" x14ac:dyDescent="0.25">
      <c r="A10" s="24" t="s">
        <v>32</v>
      </c>
      <c r="B10" s="14"/>
      <c r="C10" s="14">
        <v>14</v>
      </c>
    </row>
    <row r="11" spans="1:6" x14ac:dyDescent="0.25">
      <c r="A11" s="23" t="s">
        <v>33</v>
      </c>
      <c r="B11" s="17" t="s">
        <v>15</v>
      </c>
      <c r="C11" s="11">
        <v>98</v>
      </c>
    </row>
    <row r="12" spans="1:6" x14ac:dyDescent="0.25">
      <c r="A12" s="23"/>
      <c r="B12" s="17" t="s">
        <v>21</v>
      </c>
      <c r="C12" s="11">
        <v>3</v>
      </c>
    </row>
    <row r="13" spans="1:6" x14ac:dyDescent="0.25">
      <c r="A13" s="24" t="s">
        <v>35</v>
      </c>
      <c r="B13" s="14"/>
      <c r="C13" s="14">
        <v>101</v>
      </c>
    </row>
    <row r="14" spans="1:6" x14ac:dyDescent="0.25">
      <c r="A14" s="23" t="s">
        <v>36</v>
      </c>
      <c r="B14" s="17" t="s">
        <v>15</v>
      </c>
      <c r="C14" s="11">
        <v>27</v>
      </c>
    </row>
    <row r="15" spans="1:6" x14ac:dyDescent="0.25">
      <c r="A15" s="24" t="s">
        <v>37</v>
      </c>
      <c r="B15" s="14"/>
      <c r="C15" s="14">
        <v>27</v>
      </c>
    </row>
    <row r="16" spans="1:6" x14ac:dyDescent="0.25">
      <c r="A16" s="23" t="s">
        <v>38</v>
      </c>
      <c r="B16" s="17" t="s">
        <v>15</v>
      </c>
      <c r="C16" s="11">
        <v>33</v>
      </c>
    </row>
    <row r="17" spans="1:3" x14ac:dyDescent="0.25">
      <c r="A17" s="24" t="s">
        <v>39</v>
      </c>
      <c r="B17" s="14"/>
      <c r="C17" s="14">
        <v>33</v>
      </c>
    </row>
    <row r="18" spans="1:3" x14ac:dyDescent="0.25">
      <c r="A18" s="23" t="s">
        <v>42</v>
      </c>
      <c r="B18" s="17" t="s">
        <v>15</v>
      </c>
      <c r="C18" s="11">
        <v>41</v>
      </c>
    </row>
    <row r="19" spans="1:3" x14ac:dyDescent="0.25">
      <c r="A19" s="24" t="s">
        <v>43</v>
      </c>
      <c r="B19" s="14"/>
      <c r="C19" s="14">
        <v>41</v>
      </c>
    </row>
    <row r="20" spans="1:3" x14ac:dyDescent="0.25">
      <c r="A20" s="23" t="s">
        <v>44</v>
      </c>
      <c r="B20" s="17" t="s">
        <v>15</v>
      </c>
      <c r="C20" s="11">
        <v>36</v>
      </c>
    </row>
    <row r="21" spans="1:3" x14ac:dyDescent="0.25">
      <c r="A21" s="24" t="s">
        <v>45</v>
      </c>
      <c r="B21" s="14"/>
      <c r="C21" s="14">
        <v>36</v>
      </c>
    </row>
    <row r="22" spans="1:3" x14ac:dyDescent="0.25">
      <c r="A22" s="23" t="s">
        <v>46</v>
      </c>
      <c r="B22" s="17" t="s">
        <v>15</v>
      </c>
      <c r="C22" s="11">
        <v>37</v>
      </c>
    </row>
    <row r="23" spans="1:3" x14ac:dyDescent="0.25">
      <c r="A23" s="23"/>
      <c r="B23" s="17" t="s">
        <v>21</v>
      </c>
      <c r="C23" s="11">
        <v>1</v>
      </c>
    </row>
    <row r="24" spans="1:3" x14ac:dyDescent="0.25">
      <c r="A24" s="24" t="s">
        <v>47</v>
      </c>
      <c r="B24" s="14"/>
      <c r="C24" s="14">
        <v>38</v>
      </c>
    </row>
    <row r="25" spans="1:3" x14ac:dyDescent="0.25">
      <c r="A25" s="23" t="s">
        <v>48</v>
      </c>
      <c r="B25" s="17" t="s">
        <v>15</v>
      </c>
      <c r="C25" s="11">
        <v>16</v>
      </c>
    </row>
    <row r="26" spans="1:3" x14ac:dyDescent="0.25">
      <c r="A26" s="24" t="s">
        <v>49</v>
      </c>
      <c r="B26" s="14"/>
      <c r="C26" s="14">
        <v>16</v>
      </c>
    </row>
    <row r="27" spans="1:3" x14ac:dyDescent="0.25">
      <c r="A27" s="23" t="s">
        <v>50</v>
      </c>
      <c r="B27" s="17" t="s">
        <v>15</v>
      </c>
      <c r="C27" s="11">
        <v>24</v>
      </c>
    </row>
    <row r="28" spans="1:3" x14ac:dyDescent="0.25">
      <c r="A28" s="24" t="s">
        <v>51</v>
      </c>
      <c r="B28" s="14"/>
      <c r="C28" s="14">
        <v>24</v>
      </c>
    </row>
    <row r="29" spans="1:3" x14ac:dyDescent="0.25">
      <c r="A29" s="23" t="s">
        <v>52</v>
      </c>
      <c r="B29" s="17" t="s">
        <v>15</v>
      </c>
      <c r="C29" s="11">
        <v>40</v>
      </c>
    </row>
    <row r="30" spans="1:3" x14ac:dyDescent="0.25">
      <c r="A30" s="24" t="s">
        <v>53</v>
      </c>
      <c r="B30" s="14"/>
      <c r="C30" s="14">
        <v>40</v>
      </c>
    </row>
    <row r="31" spans="1:3" x14ac:dyDescent="0.25">
      <c r="A31" s="23" t="s">
        <v>54</v>
      </c>
      <c r="B31" s="17" t="s">
        <v>188</v>
      </c>
      <c r="C31" s="11">
        <v>23</v>
      </c>
    </row>
    <row r="32" spans="1:3" x14ac:dyDescent="0.25">
      <c r="A32" s="23"/>
      <c r="B32" s="17" t="s">
        <v>15</v>
      </c>
      <c r="C32" s="11">
        <v>97</v>
      </c>
    </row>
    <row r="33" spans="1:3" x14ac:dyDescent="0.25">
      <c r="A33" s="23"/>
      <c r="B33" s="17" t="s">
        <v>210</v>
      </c>
      <c r="C33" s="11">
        <v>97</v>
      </c>
    </row>
    <row r="34" spans="1:3" x14ac:dyDescent="0.25">
      <c r="A34" s="23"/>
      <c r="B34" s="17" t="s">
        <v>21</v>
      </c>
      <c r="C34" s="11">
        <v>1</v>
      </c>
    </row>
    <row r="35" spans="1:3" x14ac:dyDescent="0.25">
      <c r="A35" s="24" t="s">
        <v>55</v>
      </c>
      <c r="B35" s="14"/>
      <c r="C35" s="14">
        <v>218</v>
      </c>
    </row>
    <row r="36" spans="1:3" x14ac:dyDescent="0.25">
      <c r="A36" s="23" t="s">
        <v>56</v>
      </c>
      <c r="B36" s="17" t="s">
        <v>15</v>
      </c>
      <c r="C36" s="11">
        <v>364</v>
      </c>
    </row>
    <row r="37" spans="1:3" x14ac:dyDescent="0.25">
      <c r="A37" s="23"/>
      <c r="B37" s="17" t="s">
        <v>21</v>
      </c>
      <c r="C37" s="11">
        <v>19</v>
      </c>
    </row>
    <row r="38" spans="1:3" x14ac:dyDescent="0.25">
      <c r="A38" s="23"/>
      <c r="B38" s="17" t="s">
        <v>203</v>
      </c>
      <c r="C38" s="11">
        <v>196</v>
      </c>
    </row>
    <row r="39" spans="1:3" x14ac:dyDescent="0.25">
      <c r="A39" s="24" t="s">
        <v>58</v>
      </c>
      <c r="B39" s="14"/>
      <c r="C39" s="14">
        <v>579</v>
      </c>
    </row>
    <row r="40" spans="1:3" x14ac:dyDescent="0.25">
      <c r="A40" s="23" t="s">
        <v>59</v>
      </c>
      <c r="B40" s="17" t="s">
        <v>15</v>
      </c>
      <c r="C40" s="11">
        <v>6</v>
      </c>
    </row>
    <row r="41" spans="1:3" x14ac:dyDescent="0.25">
      <c r="A41" s="24" t="s">
        <v>60</v>
      </c>
      <c r="B41" s="14"/>
      <c r="C41" s="14">
        <v>6</v>
      </c>
    </row>
    <row r="42" spans="1:3" x14ac:dyDescent="0.25">
      <c r="A42" s="23" t="s">
        <v>61</v>
      </c>
      <c r="B42" s="17" t="s">
        <v>15</v>
      </c>
      <c r="C42" s="11">
        <v>24</v>
      </c>
    </row>
    <row r="43" spans="1:3" x14ac:dyDescent="0.25">
      <c r="A43" s="24" t="s">
        <v>62</v>
      </c>
      <c r="B43" s="14"/>
      <c r="C43" s="14">
        <v>24</v>
      </c>
    </row>
    <row r="44" spans="1:3" x14ac:dyDescent="0.25">
      <c r="A44" s="23" t="s">
        <v>63</v>
      </c>
      <c r="B44" s="17" t="s">
        <v>15</v>
      </c>
      <c r="C44" s="11">
        <v>43</v>
      </c>
    </row>
    <row r="45" spans="1:3" x14ac:dyDescent="0.25">
      <c r="A45" s="24" t="s">
        <v>64</v>
      </c>
      <c r="B45" s="14"/>
      <c r="C45" s="14">
        <v>43</v>
      </c>
    </row>
    <row r="46" spans="1:3" x14ac:dyDescent="0.25">
      <c r="A46" s="23" t="s">
        <v>65</v>
      </c>
      <c r="B46" s="17" t="s">
        <v>15</v>
      </c>
      <c r="C46" s="11">
        <v>9</v>
      </c>
    </row>
    <row r="47" spans="1:3" x14ac:dyDescent="0.25">
      <c r="A47" s="24" t="s">
        <v>66</v>
      </c>
      <c r="B47" s="14"/>
      <c r="C47" s="14">
        <v>9</v>
      </c>
    </row>
    <row r="48" spans="1:3" x14ac:dyDescent="0.25">
      <c r="A48" s="23" t="s">
        <v>67</v>
      </c>
      <c r="B48" s="17" t="s">
        <v>15</v>
      </c>
      <c r="C48" s="11">
        <v>10</v>
      </c>
    </row>
    <row r="49" spans="1:3" x14ac:dyDescent="0.25">
      <c r="A49" s="23"/>
      <c r="B49" s="17" t="s">
        <v>21</v>
      </c>
      <c r="C49" s="11">
        <v>1</v>
      </c>
    </row>
    <row r="50" spans="1:3" x14ac:dyDescent="0.25">
      <c r="A50" s="24" t="s">
        <v>68</v>
      </c>
      <c r="B50" s="14"/>
      <c r="C50" s="14">
        <v>11</v>
      </c>
    </row>
    <row r="51" spans="1:3" x14ac:dyDescent="0.25">
      <c r="A51" s="23" t="s">
        <v>69</v>
      </c>
      <c r="B51" s="17" t="s">
        <v>15</v>
      </c>
      <c r="C51" s="11">
        <v>1</v>
      </c>
    </row>
    <row r="52" spans="1:3" x14ac:dyDescent="0.25">
      <c r="A52" s="24" t="s">
        <v>70</v>
      </c>
      <c r="B52" s="14"/>
      <c r="C52" s="14">
        <v>1</v>
      </c>
    </row>
    <row r="53" spans="1:3" x14ac:dyDescent="0.25">
      <c r="A53" s="23" t="s">
        <v>71</v>
      </c>
      <c r="B53" s="17" t="s">
        <v>21</v>
      </c>
      <c r="C53" s="11">
        <v>1</v>
      </c>
    </row>
    <row r="54" spans="1:3" x14ac:dyDescent="0.25">
      <c r="A54" s="24" t="s">
        <v>72</v>
      </c>
      <c r="B54" s="14"/>
      <c r="C54" s="14">
        <v>1</v>
      </c>
    </row>
    <row r="55" spans="1:3" x14ac:dyDescent="0.25">
      <c r="A55" s="23" t="s">
        <v>73</v>
      </c>
      <c r="B55" s="17" t="s">
        <v>15</v>
      </c>
      <c r="C55" s="11">
        <v>20</v>
      </c>
    </row>
    <row r="56" spans="1:3" x14ac:dyDescent="0.25">
      <c r="A56" s="23"/>
      <c r="B56" s="17" t="s">
        <v>21</v>
      </c>
      <c r="C56" s="11">
        <v>2</v>
      </c>
    </row>
    <row r="57" spans="1:3" x14ac:dyDescent="0.25">
      <c r="A57" s="24" t="s">
        <v>74</v>
      </c>
      <c r="B57" s="14"/>
      <c r="C57" s="14">
        <v>22</v>
      </c>
    </row>
    <row r="58" spans="1:3" x14ac:dyDescent="0.25">
      <c r="A58" s="23" t="s">
        <v>75</v>
      </c>
      <c r="B58" s="17" t="s">
        <v>15</v>
      </c>
      <c r="C58" s="11">
        <v>12</v>
      </c>
    </row>
    <row r="59" spans="1:3" x14ac:dyDescent="0.25">
      <c r="A59" s="23"/>
      <c r="B59" s="17" t="s">
        <v>21</v>
      </c>
      <c r="C59" s="11">
        <v>3</v>
      </c>
    </row>
    <row r="60" spans="1:3" x14ac:dyDescent="0.25">
      <c r="A60" s="24" t="s">
        <v>76</v>
      </c>
      <c r="B60" s="14"/>
      <c r="C60" s="14">
        <v>15</v>
      </c>
    </row>
    <row r="61" spans="1:3" x14ac:dyDescent="0.25">
      <c r="A61" s="23" t="s">
        <v>77</v>
      </c>
      <c r="B61" s="17" t="s">
        <v>15</v>
      </c>
      <c r="C61" s="11">
        <v>5</v>
      </c>
    </row>
    <row r="62" spans="1:3" x14ac:dyDescent="0.25">
      <c r="A62" s="24" t="s">
        <v>78</v>
      </c>
      <c r="B62" s="14"/>
      <c r="C62" s="14">
        <v>5</v>
      </c>
    </row>
    <row r="63" spans="1:3" x14ac:dyDescent="0.25">
      <c r="A63" s="23" t="s">
        <v>79</v>
      </c>
      <c r="B63" s="17" t="s">
        <v>15</v>
      </c>
      <c r="C63" s="11">
        <v>10</v>
      </c>
    </row>
    <row r="64" spans="1:3" x14ac:dyDescent="0.25">
      <c r="A64" s="24" t="s">
        <v>80</v>
      </c>
      <c r="B64" s="14"/>
      <c r="C64" s="14">
        <v>10</v>
      </c>
    </row>
    <row r="65" spans="1:3" x14ac:dyDescent="0.25">
      <c r="A65" s="23" t="s">
        <v>81</v>
      </c>
      <c r="B65" s="17" t="s">
        <v>15</v>
      </c>
      <c r="C65" s="11">
        <v>91</v>
      </c>
    </row>
    <row r="66" spans="1:3" x14ac:dyDescent="0.25">
      <c r="A66" s="23"/>
      <c r="B66" s="17" t="s">
        <v>21</v>
      </c>
      <c r="C66" s="11">
        <v>22</v>
      </c>
    </row>
    <row r="67" spans="1:3" x14ac:dyDescent="0.25">
      <c r="A67" s="23"/>
      <c r="B67" s="17" t="s">
        <v>203</v>
      </c>
      <c r="C67" s="11">
        <v>122</v>
      </c>
    </row>
    <row r="68" spans="1:3" x14ac:dyDescent="0.25">
      <c r="A68" s="24" t="s">
        <v>82</v>
      </c>
      <c r="B68" s="14"/>
      <c r="C68" s="14">
        <v>235</v>
      </c>
    </row>
    <row r="69" spans="1:3" x14ac:dyDescent="0.25">
      <c r="A69" s="23" t="s">
        <v>83</v>
      </c>
      <c r="B69" s="17" t="s">
        <v>15</v>
      </c>
      <c r="C69" s="11">
        <v>84</v>
      </c>
    </row>
    <row r="70" spans="1:3" x14ac:dyDescent="0.25">
      <c r="A70" s="24" t="s">
        <v>84</v>
      </c>
      <c r="B70" s="14"/>
      <c r="C70" s="14">
        <v>84</v>
      </c>
    </row>
    <row r="71" spans="1:3" x14ac:dyDescent="0.25">
      <c r="A71" s="23" t="s">
        <v>85</v>
      </c>
      <c r="B71" s="17" t="s">
        <v>14</v>
      </c>
      <c r="C71" s="11">
        <v>404</v>
      </c>
    </row>
    <row r="72" spans="1:3" x14ac:dyDescent="0.25">
      <c r="A72" s="23"/>
      <c r="B72" s="17" t="s">
        <v>188</v>
      </c>
      <c r="C72" s="11">
        <v>310</v>
      </c>
    </row>
    <row r="73" spans="1:3" x14ac:dyDescent="0.25">
      <c r="A73" s="23"/>
      <c r="B73" s="17" t="s">
        <v>190</v>
      </c>
      <c r="C73" s="11">
        <v>19</v>
      </c>
    </row>
    <row r="74" spans="1:3" x14ac:dyDescent="0.25">
      <c r="A74" s="23"/>
      <c r="B74" s="17" t="s">
        <v>15</v>
      </c>
      <c r="C74" s="11">
        <v>164</v>
      </c>
    </row>
    <row r="75" spans="1:3" x14ac:dyDescent="0.25">
      <c r="A75" s="23"/>
      <c r="B75" s="17" t="s">
        <v>210</v>
      </c>
      <c r="C75" s="11">
        <v>135</v>
      </c>
    </row>
    <row r="76" spans="1:3" x14ac:dyDescent="0.25">
      <c r="A76" s="23"/>
      <c r="B76" s="17" t="s">
        <v>211</v>
      </c>
      <c r="C76" s="11">
        <v>1160</v>
      </c>
    </row>
    <row r="77" spans="1:3" x14ac:dyDescent="0.25">
      <c r="A77" s="23"/>
      <c r="B77" s="17" t="s">
        <v>197</v>
      </c>
      <c r="C77" s="11">
        <v>30</v>
      </c>
    </row>
    <row r="78" spans="1:3" x14ac:dyDescent="0.25">
      <c r="A78" s="23"/>
      <c r="B78" s="17" t="s">
        <v>21</v>
      </c>
      <c r="C78" s="11">
        <v>3</v>
      </c>
    </row>
    <row r="79" spans="1:3" x14ac:dyDescent="0.25">
      <c r="A79" s="23"/>
      <c r="B79" s="17" t="s">
        <v>199</v>
      </c>
      <c r="C79" s="11">
        <v>41</v>
      </c>
    </row>
    <row r="80" spans="1:3" x14ac:dyDescent="0.25">
      <c r="A80" s="23"/>
      <c r="B80" s="17" t="s">
        <v>203</v>
      </c>
      <c r="C80" s="11">
        <v>297</v>
      </c>
    </row>
    <row r="81" spans="1:3" x14ac:dyDescent="0.25">
      <c r="A81" s="24" t="s">
        <v>86</v>
      </c>
      <c r="B81" s="14"/>
      <c r="C81" s="14">
        <v>2563</v>
      </c>
    </row>
    <row r="82" spans="1:3" x14ac:dyDescent="0.25">
      <c r="A82" s="23" t="s">
        <v>12</v>
      </c>
      <c r="B82" s="17" t="s">
        <v>14</v>
      </c>
      <c r="C82" s="11">
        <v>4834</v>
      </c>
    </row>
    <row r="83" spans="1:3" x14ac:dyDescent="0.25">
      <c r="A83" s="23"/>
      <c r="B83" s="17" t="s">
        <v>188</v>
      </c>
      <c r="C83" s="11">
        <v>8837</v>
      </c>
    </row>
    <row r="84" spans="1:3" x14ac:dyDescent="0.25">
      <c r="A84" s="23"/>
      <c r="B84" s="17" t="s">
        <v>190</v>
      </c>
      <c r="C84" s="11">
        <v>871</v>
      </c>
    </row>
    <row r="85" spans="1:3" x14ac:dyDescent="0.25">
      <c r="A85" s="23"/>
      <c r="B85" s="17" t="s">
        <v>15</v>
      </c>
      <c r="C85" s="11">
        <v>2224</v>
      </c>
    </row>
    <row r="86" spans="1:3" x14ac:dyDescent="0.25">
      <c r="A86" s="23"/>
      <c r="B86" s="17" t="s">
        <v>210</v>
      </c>
      <c r="C86" s="11">
        <v>1738</v>
      </c>
    </row>
    <row r="87" spans="1:3" x14ac:dyDescent="0.25">
      <c r="A87" s="23"/>
      <c r="B87" s="17" t="s">
        <v>211</v>
      </c>
      <c r="C87" s="11">
        <v>40702</v>
      </c>
    </row>
    <row r="88" spans="1:3" x14ac:dyDescent="0.25">
      <c r="A88" s="23"/>
      <c r="B88" s="17" t="s">
        <v>212</v>
      </c>
      <c r="C88" s="11">
        <v>868</v>
      </c>
    </row>
    <row r="89" spans="1:3" x14ac:dyDescent="0.25">
      <c r="A89" s="23"/>
      <c r="B89" s="17" t="s">
        <v>197</v>
      </c>
      <c r="C89" s="11">
        <v>913</v>
      </c>
    </row>
    <row r="90" spans="1:3" x14ac:dyDescent="0.25">
      <c r="A90" s="23"/>
      <c r="B90" s="17" t="s">
        <v>21</v>
      </c>
      <c r="C90" s="11">
        <v>54</v>
      </c>
    </row>
    <row r="91" spans="1:3" x14ac:dyDescent="0.25">
      <c r="A91" s="23"/>
      <c r="B91" s="17" t="s">
        <v>199</v>
      </c>
      <c r="C91" s="11">
        <v>7970</v>
      </c>
    </row>
    <row r="92" spans="1:3" x14ac:dyDescent="0.25">
      <c r="A92" s="23"/>
      <c r="B92" s="17" t="s">
        <v>203</v>
      </c>
      <c r="C92" s="11">
        <v>9400</v>
      </c>
    </row>
    <row r="93" spans="1:3" x14ac:dyDescent="0.25">
      <c r="A93" s="24" t="s">
        <v>23</v>
      </c>
      <c r="B93" s="14"/>
      <c r="C93" s="14">
        <v>78411</v>
      </c>
    </row>
    <row r="94" spans="1:3" x14ac:dyDescent="0.25">
      <c r="A94" s="23" t="s">
        <v>87</v>
      </c>
      <c r="B94" s="17" t="s">
        <v>15</v>
      </c>
      <c r="C94" s="11">
        <v>120</v>
      </c>
    </row>
    <row r="95" spans="1:3" x14ac:dyDescent="0.25">
      <c r="A95" s="23"/>
      <c r="B95" s="17" t="s">
        <v>21</v>
      </c>
      <c r="C95" s="11">
        <v>5</v>
      </c>
    </row>
    <row r="96" spans="1:3" x14ac:dyDescent="0.25">
      <c r="A96" s="24" t="s">
        <v>88</v>
      </c>
      <c r="B96" s="14"/>
      <c r="C96" s="14">
        <v>125</v>
      </c>
    </row>
    <row r="97" spans="1:3" x14ac:dyDescent="0.25">
      <c r="A97" s="23" t="s">
        <v>89</v>
      </c>
      <c r="B97" s="17" t="s">
        <v>15</v>
      </c>
      <c r="C97" s="11">
        <v>290</v>
      </c>
    </row>
    <row r="98" spans="1:3" x14ac:dyDescent="0.25">
      <c r="A98" s="23"/>
      <c r="B98" s="17" t="s">
        <v>21</v>
      </c>
      <c r="C98" s="11">
        <v>3</v>
      </c>
    </row>
    <row r="99" spans="1:3" x14ac:dyDescent="0.25">
      <c r="A99" s="24" t="s">
        <v>90</v>
      </c>
      <c r="B99" s="14"/>
      <c r="C99" s="14">
        <v>293</v>
      </c>
    </row>
    <row r="100" spans="1:3" x14ac:dyDescent="0.25">
      <c r="A100" s="23" t="s">
        <v>91</v>
      </c>
      <c r="B100" s="17" t="s">
        <v>15</v>
      </c>
      <c r="C100" s="11">
        <v>191</v>
      </c>
    </row>
    <row r="101" spans="1:3" x14ac:dyDescent="0.25">
      <c r="A101" s="23"/>
      <c r="B101" s="17" t="s">
        <v>21</v>
      </c>
      <c r="C101" s="11">
        <v>11</v>
      </c>
    </row>
    <row r="102" spans="1:3" x14ac:dyDescent="0.25">
      <c r="A102" s="24" t="s">
        <v>92</v>
      </c>
      <c r="B102" s="14"/>
      <c r="C102" s="14">
        <v>202</v>
      </c>
    </row>
    <row r="103" spans="1:3" x14ac:dyDescent="0.25">
      <c r="A103" s="23" t="s">
        <v>93</v>
      </c>
      <c r="B103" s="17" t="s">
        <v>15</v>
      </c>
      <c r="C103" s="11">
        <v>7</v>
      </c>
    </row>
    <row r="104" spans="1:3" x14ac:dyDescent="0.25">
      <c r="A104" s="23"/>
      <c r="B104" s="17" t="s">
        <v>21</v>
      </c>
      <c r="C104" s="11">
        <v>1</v>
      </c>
    </row>
    <row r="105" spans="1:3" x14ac:dyDescent="0.25">
      <c r="A105" s="24" t="s">
        <v>94</v>
      </c>
      <c r="B105" s="14"/>
      <c r="C105" s="14">
        <v>8</v>
      </c>
    </row>
    <row r="106" spans="1:3" x14ac:dyDescent="0.25">
      <c r="A106" s="23" t="s">
        <v>95</v>
      </c>
      <c r="B106" s="17" t="s">
        <v>14</v>
      </c>
      <c r="C106" s="11">
        <v>2</v>
      </c>
    </row>
    <row r="107" spans="1:3" x14ac:dyDescent="0.25">
      <c r="A107" s="23"/>
      <c r="B107" s="17" t="s">
        <v>188</v>
      </c>
      <c r="C107" s="11">
        <v>29</v>
      </c>
    </row>
    <row r="108" spans="1:3" x14ac:dyDescent="0.25">
      <c r="A108" s="23"/>
      <c r="B108" s="17" t="s">
        <v>15</v>
      </c>
      <c r="C108" s="11">
        <v>71</v>
      </c>
    </row>
    <row r="109" spans="1:3" x14ac:dyDescent="0.25">
      <c r="A109" s="23"/>
      <c r="B109" s="17" t="s">
        <v>210</v>
      </c>
      <c r="C109" s="11">
        <v>136</v>
      </c>
    </row>
    <row r="110" spans="1:3" x14ac:dyDescent="0.25">
      <c r="A110" s="23"/>
      <c r="B110" s="17" t="s">
        <v>211</v>
      </c>
      <c r="C110" s="11">
        <v>74</v>
      </c>
    </row>
    <row r="111" spans="1:3" x14ac:dyDescent="0.25">
      <c r="A111" s="24" t="s">
        <v>96</v>
      </c>
      <c r="B111" s="14"/>
      <c r="C111" s="14">
        <v>312</v>
      </c>
    </row>
    <row r="112" spans="1:3" x14ac:dyDescent="0.25">
      <c r="A112" s="23" t="s">
        <v>97</v>
      </c>
      <c r="B112" s="17" t="s">
        <v>15</v>
      </c>
      <c r="C112" s="11">
        <v>9</v>
      </c>
    </row>
    <row r="113" spans="1:3" x14ac:dyDescent="0.25">
      <c r="A113" s="23"/>
      <c r="B113" s="17" t="s">
        <v>21</v>
      </c>
      <c r="C113" s="11">
        <v>3</v>
      </c>
    </row>
    <row r="114" spans="1:3" x14ac:dyDescent="0.25">
      <c r="A114" s="24" t="s">
        <v>98</v>
      </c>
      <c r="B114" s="14"/>
      <c r="C114" s="14">
        <v>12</v>
      </c>
    </row>
    <row r="115" spans="1:3" x14ac:dyDescent="0.25">
      <c r="A115" s="23" t="s">
        <v>99</v>
      </c>
      <c r="B115" s="17" t="s">
        <v>15</v>
      </c>
      <c r="C115" s="11">
        <v>59</v>
      </c>
    </row>
    <row r="116" spans="1:3" x14ac:dyDescent="0.25">
      <c r="A116" s="24" t="s">
        <v>100</v>
      </c>
      <c r="B116" s="14"/>
      <c r="C116" s="14">
        <v>59</v>
      </c>
    </row>
    <row r="117" spans="1:3" x14ac:dyDescent="0.25">
      <c r="A117" s="23" t="s">
        <v>101</v>
      </c>
      <c r="B117" s="17" t="s">
        <v>15</v>
      </c>
      <c r="C117" s="11">
        <v>35</v>
      </c>
    </row>
    <row r="118" spans="1:3" x14ac:dyDescent="0.25">
      <c r="A118" s="24" t="s">
        <v>102</v>
      </c>
      <c r="B118" s="14"/>
      <c r="C118" s="14">
        <v>35</v>
      </c>
    </row>
    <row r="119" spans="1:3" x14ac:dyDescent="0.25">
      <c r="A119" s="23" t="s">
        <v>103</v>
      </c>
      <c r="B119" s="17" t="s">
        <v>188</v>
      </c>
      <c r="C119" s="11">
        <v>6</v>
      </c>
    </row>
    <row r="120" spans="1:3" x14ac:dyDescent="0.25">
      <c r="A120" s="23"/>
      <c r="B120" s="17" t="s">
        <v>15</v>
      </c>
      <c r="C120" s="11">
        <v>15</v>
      </c>
    </row>
    <row r="121" spans="1:3" x14ac:dyDescent="0.25">
      <c r="A121" s="23"/>
      <c r="B121" s="17" t="s">
        <v>210</v>
      </c>
      <c r="C121" s="11">
        <v>9</v>
      </c>
    </row>
    <row r="122" spans="1:3" x14ac:dyDescent="0.25">
      <c r="A122" s="23"/>
      <c r="B122" s="17" t="s">
        <v>199</v>
      </c>
      <c r="C122" s="11">
        <v>3</v>
      </c>
    </row>
    <row r="123" spans="1:3" x14ac:dyDescent="0.25">
      <c r="A123" s="24" t="s">
        <v>104</v>
      </c>
      <c r="B123" s="14"/>
      <c r="C123" s="14">
        <v>33</v>
      </c>
    </row>
    <row r="124" spans="1:3" x14ac:dyDescent="0.25">
      <c r="A124" s="23" t="s">
        <v>105</v>
      </c>
      <c r="B124" s="17" t="s">
        <v>15</v>
      </c>
      <c r="C124" s="11">
        <v>55</v>
      </c>
    </row>
    <row r="125" spans="1:3" x14ac:dyDescent="0.25">
      <c r="A125" s="23"/>
      <c r="B125" s="17" t="s">
        <v>21</v>
      </c>
      <c r="C125" s="11">
        <v>1</v>
      </c>
    </row>
    <row r="126" spans="1:3" x14ac:dyDescent="0.25">
      <c r="A126" s="23"/>
      <c r="B126" s="17" t="s">
        <v>203</v>
      </c>
      <c r="C126" s="11">
        <v>43</v>
      </c>
    </row>
    <row r="127" spans="1:3" x14ac:dyDescent="0.25">
      <c r="A127" s="24" t="s">
        <v>106</v>
      </c>
      <c r="B127" s="14"/>
      <c r="C127" s="14">
        <v>99</v>
      </c>
    </row>
    <row r="128" spans="1:3" x14ac:dyDescent="0.25">
      <c r="A128" s="23" t="s">
        <v>107</v>
      </c>
      <c r="B128" s="17" t="s">
        <v>14</v>
      </c>
      <c r="C128" s="11">
        <v>10</v>
      </c>
    </row>
    <row r="129" spans="1:3" x14ac:dyDescent="0.25">
      <c r="A129" s="23"/>
      <c r="B129" s="17" t="s">
        <v>188</v>
      </c>
      <c r="C129" s="11">
        <v>25</v>
      </c>
    </row>
    <row r="130" spans="1:3" x14ac:dyDescent="0.25">
      <c r="A130" s="23"/>
      <c r="B130" s="17" t="s">
        <v>15</v>
      </c>
      <c r="C130" s="11">
        <v>131</v>
      </c>
    </row>
    <row r="131" spans="1:3" x14ac:dyDescent="0.25">
      <c r="A131" s="23"/>
      <c r="B131" s="17" t="s">
        <v>210</v>
      </c>
      <c r="C131" s="11">
        <v>111</v>
      </c>
    </row>
    <row r="132" spans="1:3" x14ac:dyDescent="0.25">
      <c r="A132" s="23"/>
      <c r="B132" s="17" t="s">
        <v>211</v>
      </c>
      <c r="C132" s="11">
        <v>80</v>
      </c>
    </row>
    <row r="133" spans="1:3" x14ac:dyDescent="0.25">
      <c r="A133" s="23"/>
      <c r="B133" s="17" t="s">
        <v>197</v>
      </c>
      <c r="C133" s="11">
        <v>2</v>
      </c>
    </row>
    <row r="134" spans="1:3" x14ac:dyDescent="0.25">
      <c r="A134" s="23"/>
      <c r="B134" s="17" t="s">
        <v>21</v>
      </c>
      <c r="C134" s="11">
        <v>1</v>
      </c>
    </row>
    <row r="135" spans="1:3" x14ac:dyDescent="0.25">
      <c r="A135" s="24" t="s">
        <v>108</v>
      </c>
      <c r="B135" s="14"/>
      <c r="C135" s="14">
        <v>360</v>
      </c>
    </row>
    <row r="136" spans="1:3" x14ac:dyDescent="0.25">
      <c r="A136" s="23" t="s">
        <v>109</v>
      </c>
      <c r="B136" s="17" t="s">
        <v>15</v>
      </c>
      <c r="C136" s="11">
        <v>93</v>
      </c>
    </row>
    <row r="137" spans="1:3" x14ac:dyDescent="0.25">
      <c r="A137" s="23"/>
      <c r="B137" s="17" t="s">
        <v>21</v>
      </c>
      <c r="C137" s="11">
        <v>3</v>
      </c>
    </row>
    <row r="138" spans="1:3" x14ac:dyDescent="0.25">
      <c r="A138" s="24" t="s">
        <v>110</v>
      </c>
      <c r="B138" s="14"/>
      <c r="C138" s="14">
        <v>96</v>
      </c>
    </row>
    <row r="139" spans="1:3" x14ac:dyDescent="0.25">
      <c r="A139" s="23" t="s">
        <v>111</v>
      </c>
      <c r="B139" s="17" t="s">
        <v>15</v>
      </c>
      <c r="C139" s="11">
        <v>48</v>
      </c>
    </row>
    <row r="140" spans="1:3" x14ac:dyDescent="0.25">
      <c r="A140" s="24" t="s">
        <v>112</v>
      </c>
      <c r="B140" s="14"/>
      <c r="C140" s="14">
        <v>48</v>
      </c>
    </row>
    <row r="141" spans="1:3" x14ac:dyDescent="0.25">
      <c r="A141" s="23" t="s">
        <v>113</v>
      </c>
      <c r="B141" s="17" t="s">
        <v>15</v>
      </c>
      <c r="C141" s="11">
        <v>184</v>
      </c>
    </row>
    <row r="142" spans="1:3" x14ac:dyDescent="0.25">
      <c r="A142" s="23"/>
      <c r="B142" s="17" t="s">
        <v>21</v>
      </c>
      <c r="C142" s="11">
        <v>1</v>
      </c>
    </row>
    <row r="143" spans="1:3" x14ac:dyDescent="0.25">
      <c r="A143" s="23"/>
      <c r="B143" s="17" t="s">
        <v>203</v>
      </c>
      <c r="C143" s="11">
        <v>96</v>
      </c>
    </row>
    <row r="144" spans="1:3" x14ac:dyDescent="0.25">
      <c r="A144" s="24" t="s">
        <v>114</v>
      </c>
      <c r="B144" s="14"/>
      <c r="C144" s="14">
        <v>281</v>
      </c>
    </row>
    <row r="145" spans="1:3" x14ac:dyDescent="0.25">
      <c r="A145" s="23" t="s">
        <v>115</v>
      </c>
      <c r="B145" s="17" t="s">
        <v>15</v>
      </c>
      <c r="C145" s="11">
        <v>28</v>
      </c>
    </row>
    <row r="146" spans="1:3" x14ac:dyDescent="0.25">
      <c r="A146" s="24" t="s">
        <v>116</v>
      </c>
      <c r="B146" s="14"/>
      <c r="C146" s="14">
        <v>28</v>
      </c>
    </row>
    <row r="147" spans="1:3" x14ac:dyDescent="0.25">
      <c r="A147" s="23" t="s">
        <v>117</v>
      </c>
      <c r="B147" s="17" t="s">
        <v>15</v>
      </c>
      <c r="C147" s="11">
        <v>13</v>
      </c>
    </row>
    <row r="148" spans="1:3" x14ac:dyDescent="0.25">
      <c r="A148" s="24" t="s">
        <v>118</v>
      </c>
      <c r="B148" s="14"/>
      <c r="C148" s="14">
        <v>13</v>
      </c>
    </row>
    <row r="149" spans="1:3" x14ac:dyDescent="0.25">
      <c r="A149" s="23" t="s">
        <v>119</v>
      </c>
      <c r="B149" s="17" t="s">
        <v>15</v>
      </c>
      <c r="C149" s="11">
        <v>4</v>
      </c>
    </row>
    <row r="150" spans="1:3" x14ac:dyDescent="0.25">
      <c r="A150" s="23"/>
      <c r="B150" s="17" t="s">
        <v>21</v>
      </c>
      <c r="C150" s="11">
        <v>2</v>
      </c>
    </row>
    <row r="151" spans="1:3" x14ac:dyDescent="0.25">
      <c r="A151" s="24" t="s">
        <v>120</v>
      </c>
      <c r="B151" s="14"/>
      <c r="C151" s="14">
        <v>6</v>
      </c>
    </row>
    <row r="152" spans="1:3" x14ac:dyDescent="0.25">
      <c r="A152" s="23" t="s">
        <v>121</v>
      </c>
      <c r="B152" s="17" t="s">
        <v>15</v>
      </c>
      <c r="C152" s="11">
        <v>50</v>
      </c>
    </row>
    <row r="153" spans="1:3" x14ac:dyDescent="0.25">
      <c r="A153" s="24" t="s">
        <v>122</v>
      </c>
      <c r="B153" s="14"/>
      <c r="C153" s="14">
        <v>50</v>
      </c>
    </row>
    <row r="154" spans="1:3" x14ac:dyDescent="0.25">
      <c r="A154" s="23" t="s">
        <v>123</v>
      </c>
      <c r="B154" s="17" t="s">
        <v>14</v>
      </c>
      <c r="C154" s="11">
        <v>255</v>
      </c>
    </row>
    <row r="155" spans="1:3" x14ac:dyDescent="0.25">
      <c r="A155" s="23"/>
      <c r="B155" s="17" t="s">
        <v>15</v>
      </c>
      <c r="C155" s="11">
        <v>316</v>
      </c>
    </row>
    <row r="156" spans="1:3" x14ac:dyDescent="0.25">
      <c r="A156" s="23"/>
      <c r="B156" s="17" t="s">
        <v>21</v>
      </c>
      <c r="C156" s="11">
        <v>8</v>
      </c>
    </row>
    <row r="157" spans="1:3" x14ac:dyDescent="0.25">
      <c r="A157" s="23"/>
      <c r="B157" s="17" t="s">
        <v>203</v>
      </c>
      <c r="C157" s="11">
        <v>364</v>
      </c>
    </row>
    <row r="158" spans="1:3" x14ac:dyDescent="0.25">
      <c r="A158" s="24" t="s">
        <v>124</v>
      </c>
      <c r="B158" s="14"/>
      <c r="C158" s="14">
        <v>943</v>
      </c>
    </row>
    <row r="159" spans="1:3" x14ac:dyDescent="0.25">
      <c r="A159" s="23" t="s">
        <v>125</v>
      </c>
      <c r="B159" s="17" t="s">
        <v>15</v>
      </c>
      <c r="C159" s="11">
        <v>18</v>
      </c>
    </row>
    <row r="160" spans="1:3" x14ac:dyDescent="0.25">
      <c r="A160" s="23"/>
      <c r="B160" s="17" t="s">
        <v>210</v>
      </c>
      <c r="C160" s="11">
        <v>67</v>
      </c>
    </row>
    <row r="161" spans="1:3" x14ac:dyDescent="0.25">
      <c r="A161" s="23"/>
      <c r="B161" s="17" t="s">
        <v>211</v>
      </c>
      <c r="C161" s="11">
        <v>11</v>
      </c>
    </row>
    <row r="162" spans="1:3" x14ac:dyDescent="0.25">
      <c r="A162" s="24" t="s">
        <v>126</v>
      </c>
      <c r="B162" s="14"/>
      <c r="C162" s="14">
        <v>96</v>
      </c>
    </row>
    <row r="163" spans="1:3" x14ac:dyDescent="0.25">
      <c r="A163" s="23" t="s">
        <v>127</v>
      </c>
      <c r="B163" s="17" t="s">
        <v>15</v>
      </c>
      <c r="C163" s="11">
        <v>17</v>
      </c>
    </row>
    <row r="164" spans="1:3" x14ac:dyDescent="0.25">
      <c r="A164" s="23"/>
      <c r="B164" s="17" t="s">
        <v>21</v>
      </c>
      <c r="C164" s="11">
        <v>2</v>
      </c>
    </row>
    <row r="165" spans="1:3" x14ac:dyDescent="0.25">
      <c r="A165" s="24" t="s">
        <v>128</v>
      </c>
      <c r="B165" s="14"/>
      <c r="C165" s="14">
        <v>19</v>
      </c>
    </row>
    <row r="166" spans="1:3" x14ac:dyDescent="0.25">
      <c r="A166" s="23" t="s">
        <v>131</v>
      </c>
      <c r="B166" s="17" t="s">
        <v>15</v>
      </c>
      <c r="C166" s="11">
        <v>76</v>
      </c>
    </row>
    <row r="167" spans="1:3" x14ac:dyDescent="0.25">
      <c r="A167" s="23"/>
      <c r="B167" s="17" t="s">
        <v>210</v>
      </c>
      <c r="C167" s="11">
        <v>61</v>
      </c>
    </row>
    <row r="168" spans="1:3" x14ac:dyDescent="0.25">
      <c r="A168" s="23"/>
      <c r="B168" s="17" t="s">
        <v>21</v>
      </c>
      <c r="C168" s="11">
        <v>1</v>
      </c>
    </row>
    <row r="169" spans="1:3" x14ac:dyDescent="0.25">
      <c r="A169" s="24" t="s">
        <v>132</v>
      </c>
      <c r="B169" s="14"/>
      <c r="C169" s="14">
        <v>138</v>
      </c>
    </row>
    <row r="170" spans="1:3" x14ac:dyDescent="0.25">
      <c r="A170" s="23" t="s">
        <v>133</v>
      </c>
      <c r="B170" s="17" t="s">
        <v>15</v>
      </c>
      <c r="C170" s="11">
        <v>16</v>
      </c>
    </row>
    <row r="171" spans="1:3" x14ac:dyDescent="0.25">
      <c r="A171" s="24" t="s">
        <v>134</v>
      </c>
      <c r="B171" s="14"/>
      <c r="C171" s="14">
        <v>16</v>
      </c>
    </row>
    <row r="172" spans="1:3" x14ac:dyDescent="0.25">
      <c r="A172" s="23" t="s">
        <v>135</v>
      </c>
      <c r="B172" s="17" t="s">
        <v>15</v>
      </c>
      <c r="C172" s="11">
        <v>14</v>
      </c>
    </row>
    <row r="173" spans="1:3" x14ac:dyDescent="0.25">
      <c r="A173" s="24" t="s">
        <v>136</v>
      </c>
      <c r="B173" s="14"/>
      <c r="C173" s="14">
        <v>14</v>
      </c>
    </row>
    <row r="174" spans="1:3" x14ac:dyDescent="0.25">
      <c r="A174" s="23" t="s">
        <v>137</v>
      </c>
      <c r="B174" s="17" t="s">
        <v>15</v>
      </c>
      <c r="C174" s="11">
        <v>14</v>
      </c>
    </row>
    <row r="175" spans="1:3" x14ac:dyDescent="0.25">
      <c r="A175" s="24" t="s">
        <v>138</v>
      </c>
      <c r="B175" s="14"/>
      <c r="C175" s="14">
        <v>14</v>
      </c>
    </row>
    <row r="176" spans="1:3" x14ac:dyDescent="0.25">
      <c r="A176" s="23" t="s">
        <v>139</v>
      </c>
      <c r="B176" s="17" t="s">
        <v>14</v>
      </c>
      <c r="C176" s="11">
        <v>134</v>
      </c>
    </row>
    <row r="177" spans="1:3" x14ac:dyDescent="0.25">
      <c r="A177" s="23"/>
      <c r="B177" s="17" t="s">
        <v>188</v>
      </c>
      <c r="C177" s="11">
        <v>160</v>
      </c>
    </row>
    <row r="178" spans="1:3" x14ac:dyDescent="0.25">
      <c r="A178" s="23"/>
      <c r="B178" s="17" t="s">
        <v>190</v>
      </c>
      <c r="C178" s="11">
        <v>10</v>
      </c>
    </row>
    <row r="179" spans="1:3" x14ac:dyDescent="0.25">
      <c r="A179" s="23"/>
      <c r="B179" s="17" t="s">
        <v>15</v>
      </c>
      <c r="C179" s="11">
        <v>210</v>
      </c>
    </row>
    <row r="180" spans="1:3" x14ac:dyDescent="0.25">
      <c r="A180" s="23"/>
      <c r="B180" s="17" t="s">
        <v>210</v>
      </c>
      <c r="C180" s="11">
        <v>66</v>
      </c>
    </row>
    <row r="181" spans="1:3" x14ac:dyDescent="0.25">
      <c r="A181" s="23"/>
      <c r="B181" s="17" t="s">
        <v>211</v>
      </c>
      <c r="C181" s="11">
        <v>1085</v>
      </c>
    </row>
    <row r="182" spans="1:3" x14ac:dyDescent="0.25">
      <c r="A182" s="23"/>
      <c r="B182" s="17" t="s">
        <v>197</v>
      </c>
      <c r="C182" s="11">
        <v>23</v>
      </c>
    </row>
    <row r="183" spans="1:3" x14ac:dyDescent="0.25">
      <c r="A183" s="23"/>
      <c r="B183" s="17" t="s">
        <v>21</v>
      </c>
      <c r="C183" s="11">
        <v>5</v>
      </c>
    </row>
    <row r="184" spans="1:3" x14ac:dyDescent="0.25">
      <c r="A184" s="23"/>
      <c r="B184" s="17" t="s">
        <v>199</v>
      </c>
      <c r="C184" s="11">
        <v>54</v>
      </c>
    </row>
    <row r="185" spans="1:3" x14ac:dyDescent="0.25">
      <c r="A185" s="23"/>
      <c r="B185" s="17" t="s">
        <v>203</v>
      </c>
      <c r="C185" s="11">
        <v>198</v>
      </c>
    </row>
    <row r="186" spans="1:3" x14ac:dyDescent="0.25">
      <c r="A186" s="24" t="s">
        <v>140</v>
      </c>
      <c r="B186" s="14"/>
      <c r="C186" s="14">
        <v>1945</v>
      </c>
    </row>
    <row r="187" spans="1:3" x14ac:dyDescent="0.25">
      <c r="A187" s="23" t="s">
        <v>141</v>
      </c>
      <c r="B187" s="17" t="s">
        <v>15</v>
      </c>
      <c r="C187" s="11">
        <v>8</v>
      </c>
    </row>
    <row r="188" spans="1:3" x14ac:dyDescent="0.25">
      <c r="A188" s="24" t="s">
        <v>142</v>
      </c>
      <c r="B188" s="14"/>
      <c r="C188" s="14">
        <v>8</v>
      </c>
    </row>
    <row r="189" spans="1:3" x14ac:dyDescent="0.25">
      <c r="A189" s="23" t="s">
        <v>143</v>
      </c>
      <c r="B189" s="17" t="s">
        <v>15</v>
      </c>
      <c r="C189" s="11">
        <v>4</v>
      </c>
    </row>
    <row r="190" spans="1:3" x14ac:dyDescent="0.25">
      <c r="A190" s="24" t="s">
        <v>144</v>
      </c>
      <c r="B190" s="14"/>
      <c r="C190" s="14">
        <v>4</v>
      </c>
    </row>
    <row r="191" spans="1:3" x14ac:dyDescent="0.25">
      <c r="A191" s="31" t="s">
        <v>224</v>
      </c>
      <c r="B191" s="31"/>
      <c r="C191" s="16">
        <f>C8+C10+C13+C15+C17+C19+C21+C24+C26+C28+C30+C35+C39+C41+C43+C45+C47+C50+C52+C54+C57+C60+C62+C64+C68+C70+C81+C93+C96+C99+C102+C105+C111+C114+C116+C118+C123+C127+C135+C138+C140+C144+C146+C148+C151+C153+C158+C162+C165+C169+C171+C173+C175+C186+C188+C190</f>
        <v>88124</v>
      </c>
    </row>
  </sheetData>
  <mergeCells count="2">
    <mergeCell ref="A1:F1"/>
    <mergeCell ref="A191:B191"/>
  </mergeCells>
  <pageMargins left="0.7" right="0.7" top="0.75" bottom="0.75" header="0.3" footer="0.3"/>
  <pageSetup scale="87" fitToHeight="0" orientation="portrait" r:id="rId1"/>
  <rowBreaks count="2" manualBreakCount="2">
    <brk id="52" max="16383" man="1"/>
    <brk id="9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76"/>
  <sheetViews>
    <sheetView showGridLines="0" zoomScaleNormal="100" workbookViewId="0">
      <selection activeCell="A200" sqref="A200:B200"/>
    </sheetView>
  </sheetViews>
  <sheetFormatPr defaultRowHeight="15" x14ac:dyDescent="0.25"/>
  <cols>
    <col min="1" max="1" width="26.7109375" customWidth="1"/>
    <col min="2" max="2" width="53.7109375" customWidth="1"/>
    <col min="3" max="6" width="14.7109375" customWidth="1"/>
    <col min="8" max="8" width="35.7109375" customWidth="1"/>
    <col min="9" max="9" width="19.7109375" customWidth="1"/>
  </cols>
  <sheetData>
    <row r="1" spans="1:9" x14ac:dyDescent="0.25">
      <c r="A1" s="28" t="s">
        <v>213</v>
      </c>
      <c r="B1" s="28"/>
      <c r="C1" s="28"/>
      <c r="D1" s="28"/>
      <c r="E1" s="28"/>
      <c r="F1" s="28"/>
    </row>
    <row r="4" spans="1:9" x14ac:dyDescent="0.25">
      <c r="A4" s="1" t="s">
        <v>1</v>
      </c>
    </row>
    <row r="5" spans="1:9" ht="31.9" customHeight="1" x14ac:dyDescent="0.25">
      <c r="A5" s="21" t="s">
        <v>160</v>
      </c>
      <c r="B5" s="21" t="s">
        <v>153</v>
      </c>
      <c r="C5" s="25" t="s">
        <v>214</v>
      </c>
      <c r="D5" s="25" t="s">
        <v>215</v>
      </c>
      <c r="E5" s="25" t="s">
        <v>216</v>
      </c>
      <c r="F5" s="26" t="s">
        <v>217</v>
      </c>
    </row>
    <row r="6" spans="1:9" x14ac:dyDescent="0.25">
      <c r="A6" s="23" t="s">
        <v>26</v>
      </c>
      <c r="B6" s="23" t="s">
        <v>27</v>
      </c>
      <c r="C6" s="11">
        <v>676</v>
      </c>
      <c r="D6" s="11">
        <v>340</v>
      </c>
      <c r="E6" s="11">
        <v>1</v>
      </c>
      <c r="F6" s="11">
        <v>1017</v>
      </c>
      <c r="H6" s="30" t="s">
        <v>155</v>
      </c>
      <c r="I6" s="30"/>
    </row>
    <row r="7" spans="1:9" x14ac:dyDescent="0.25">
      <c r="A7" s="23"/>
      <c r="B7" s="23" t="s">
        <v>15</v>
      </c>
      <c r="C7" s="11">
        <v>428</v>
      </c>
      <c r="D7" s="11">
        <v>294</v>
      </c>
      <c r="E7" s="11">
        <v>3</v>
      </c>
      <c r="F7" s="11">
        <v>725</v>
      </c>
      <c r="H7" s="5" t="s">
        <v>153</v>
      </c>
      <c r="I7" s="8" t="s">
        <v>156</v>
      </c>
    </row>
    <row r="8" spans="1:9" x14ac:dyDescent="0.25">
      <c r="A8" s="23"/>
      <c r="B8" s="23" t="s">
        <v>28</v>
      </c>
      <c r="C8" s="11">
        <v>59</v>
      </c>
      <c r="D8" s="11">
        <v>49</v>
      </c>
      <c r="E8" s="11">
        <v>0</v>
      </c>
      <c r="F8" s="11">
        <v>108</v>
      </c>
      <c r="H8" s="20" t="s">
        <v>14</v>
      </c>
      <c r="I8" s="11">
        <v>144</v>
      </c>
    </row>
    <row r="9" spans="1:9" x14ac:dyDescent="0.25">
      <c r="A9" s="23"/>
      <c r="B9" s="23" t="s">
        <v>21</v>
      </c>
      <c r="C9" s="11">
        <v>18</v>
      </c>
      <c r="D9" s="11">
        <v>18</v>
      </c>
      <c r="E9" s="11">
        <v>1</v>
      </c>
      <c r="F9" s="11">
        <v>37</v>
      </c>
      <c r="H9" s="20" t="s">
        <v>34</v>
      </c>
      <c r="I9" s="11">
        <v>166</v>
      </c>
    </row>
    <row r="10" spans="1:9" x14ac:dyDescent="0.25">
      <c r="A10" s="24" t="s">
        <v>29</v>
      </c>
      <c r="B10" s="24" t="s">
        <v>218</v>
      </c>
      <c r="C10" s="14">
        <v>1181</v>
      </c>
      <c r="D10" s="14">
        <v>701</v>
      </c>
      <c r="E10" s="14">
        <v>5</v>
      </c>
      <c r="F10" s="14">
        <v>1887</v>
      </c>
      <c r="H10" s="20" t="s">
        <v>16</v>
      </c>
      <c r="I10" s="11">
        <v>2144</v>
      </c>
    </row>
    <row r="11" spans="1:9" x14ac:dyDescent="0.25">
      <c r="A11" s="23" t="s">
        <v>30</v>
      </c>
      <c r="B11" s="23" t="s">
        <v>15</v>
      </c>
      <c r="C11" s="11">
        <v>168</v>
      </c>
      <c r="D11" s="11">
        <v>80</v>
      </c>
      <c r="E11" s="11">
        <v>0</v>
      </c>
      <c r="F11" s="11">
        <v>248</v>
      </c>
      <c r="H11" s="20" t="s">
        <v>17</v>
      </c>
      <c r="I11" s="11">
        <v>59</v>
      </c>
    </row>
    <row r="12" spans="1:9" x14ac:dyDescent="0.25">
      <c r="A12" s="23"/>
      <c r="B12" s="23" t="s">
        <v>31</v>
      </c>
      <c r="C12" s="11">
        <v>45</v>
      </c>
      <c r="D12" s="11">
        <v>18</v>
      </c>
      <c r="E12" s="11">
        <v>0</v>
      </c>
      <c r="F12" s="11">
        <v>63</v>
      </c>
      <c r="H12" s="20" t="s">
        <v>18</v>
      </c>
      <c r="I12" s="11">
        <v>416</v>
      </c>
    </row>
    <row r="13" spans="1:9" x14ac:dyDescent="0.25">
      <c r="A13" s="23"/>
      <c r="B13" s="23" t="s">
        <v>20</v>
      </c>
      <c r="C13" s="11">
        <v>67</v>
      </c>
      <c r="D13" s="11">
        <v>13</v>
      </c>
      <c r="E13" s="11">
        <v>0</v>
      </c>
      <c r="F13" s="11">
        <v>80</v>
      </c>
      <c r="H13" s="20" t="s">
        <v>20</v>
      </c>
      <c r="I13" s="11">
        <v>33</v>
      </c>
    </row>
    <row r="14" spans="1:9" x14ac:dyDescent="0.25">
      <c r="A14" s="24" t="s">
        <v>32</v>
      </c>
      <c r="B14" s="24" t="s">
        <v>218</v>
      </c>
      <c r="C14" s="14">
        <v>280</v>
      </c>
      <c r="D14" s="14">
        <v>111</v>
      </c>
      <c r="E14" s="14">
        <v>0</v>
      </c>
      <c r="F14" s="14">
        <v>391</v>
      </c>
      <c r="H14" s="20" t="s">
        <v>28</v>
      </c>
      <c r="I14" s="11">
        <v>120</v>
      </c>
    </row>
    <row r="15" spans="1:9" x14ac:dyDescent="0.25">
      <c r="A15" s="23" t="s">
        <v>33</v>
      </c>
      <c r="B15" s="23" t="s">
        <v>34</v>
      </c>
      <c r="C15" s="11">
        <v>634</v>
      </c>
      <c r="D15" s="11">
        <v>223</v>
      </c>
      <c r="E15" s="11">
        <v>1</v>
      </c>
      <c r="F15" s="11">
        <v>858</v>
      </c>
      <c r="H15" s="20" t="s">
        <v>157</v>
      </c>
      <c r="I15" s="11">
        <v>1147</v>
      </c>
    </row>
    <row r="16" spans="1:9" x14ac:dyDescent="0.25">
      <c r="A16" s="23"/>
      <c r="B16" s="23" t="s">
        <v>15</v>
      </c>
      <c r="C16" s="11">
        <v>550</v>
      </c>
      <c r="D16" s="11">
        <v>329</v>
      </c>
      <c r="E16" s="11">
        <v>0</v>
      </c>
      <c r="F16" s="11">
        <v>879</v>
      </c>
      <c r="H16" s="20" t="s">
        <v>21</v>
      </c>
      <c r="I16" s="11">
        <v>405</v>
      </c>
    </row>
    <row r="17" spans="1:9" x14ac:dyDescent="0.25">
      <c r="A17" s="23"/>
      <c r="B17" s="23" t="s">
        <v>20</v>
      </c>
      <c r="C17" s="11">
        <v>30</v>
      </c>
      <c r="D17" s="11">
        <v>14</v>
      </c>
      <c r="E17" s="11">
        <v>0</v>
      </c>
      <c r="F17" s="11">
        <v>44</v>
      </c>
      <c r="H17" s="21" t="s">
        <v>224</v>
      </c>
      <c r="I17" s="16">
        <f>SUM(I7:I16)</f>
        <v>4634</v>
      </c>
    </row>
    <row r="18" spans="1:9" x14ac:dyDescent="0.25">
      <c r="A18" s="23"/>
      <c r="B18" s="23" t="s">
        <v>21</v>
      </c>
      <c r="C18" s="11">
        <v>108</v>
      </c>
      <c r="D18" s="11">
        <v>33</v>
      </c>
      <c r="E18" s="11">
        <v>0</v>
      </c>
      <c r="F18" s="11">
        <v>141</v>
      </c>
    </row>
    <row r="19" spans="1:9" x14ac:dyDescent="0.25">
      <c r="A19" s="24" t="s">
        <v>35</v>
      </c>
      <c r="B19" s="24" t="s">
        <v>218</v>
      </c>
      <c r="C19" s="14">
        <v>1322</v>
      </c>
      <c r="D19" s="14">
        <v>599</v>
      </c>
      <c r="E19" s="14">
        <v>1</v>
      </c>
      <c r="F19" s="14">
        <v>1922</v>
      </c>
    </row>
    <row r="20" spans="1:9" x14ac:dyDescent="0.25">
      <c r="A20" s="23" t="s">
        <v>36</v>
      </c>
      <c r="B20" s="23" t="s">
        <v>15</v>
      </c>
      <c r="C20" s="11">
        <v>402</v>
      </c>
      <c r="D20" s="11">
        <v>178</v>
      </c>
      <c r="E20" s="11">
        <v>1</v>
      </c>
      <c r="F20" s="11">
        <v>581</v>
      </c>
    </row>
    <row r="21" spans="1:9" x14ac:dyDescent="0.25">
      <c r="A21" s="23"/>
      <c r="B21" s="23" t="s">
        <v>31</v>
      </c>
      <c r="C21" s="11">
        <v>96</v>
      </c>
      <c r="D21" s="11">
        <v>35</v>
      </c>
      <c r="E21" s="11">
        <v>0</v>
      </c>
      <c r="F21" s="11">
        <v>131</v>
      </c>
    </row>
    <row r="22" spans="1:9" x14ac:dyDescent="0.25">
      <c r="A22" s="23"/>
      <c r="B22" s="23" t="s">
        <v>20</v>
      </c>
      <c r="C22" s="11">
        <v>86</v>
      </c>
      <c r="D22" s="11">
        <v>31</v>
      </c>
      <c r="E22" s="11">
        <v>0</v>
      </c>
      <c r="F22" s="11">
        <v>117</v>
      </c>
    </row>
    <row r="23" spans="1:9" x14ac:dyDescent="0.25">
      <c r="A23" s="24" t="s">
        <v>37</v>
      </c>
      <c r="B23" s="24" t="s">
        <v>218</v>
      </c>
      <c r="C23" s="14">
        <v>584</v>
      </c>
      <c r="D23" s="14">
        <v>244</v>
      </c>
      <c r="E23" s="14">
        <v>1</v>
      </c>
      <c r="F23" s="14">
        <v>829</v>
      </c>
    </row>
    <row r="24" spans="1:9" x14ac:dyDescent="0.25">
      <c r="A24" s="23" t="s">
        <v>38</v>
      </c>
      <c r="B24" s="23" t="s">
        <v>15</v>
      </c>
      <c r="C24" s="11">
        <v>393</v>
      </c>
      <c r="D24" s="11">
        <v>195</v>
      </c>
      <c r="E24" s="11">
        <v>0</v>
      </c>
      <c r="F24" s="11">
        <v>588</v>
      </c>
    </row>
    <row r="25" spans="1:9" x14ac:dyDescent="0.25">
      <c r="A25" s="23"/>
      <c r="B25" s="23" t="s">
        <v>21</v>
      </c>
      <c r="C25" s="11">
        <v>95</v>
      </c>
      <c r="D25" s="11">
        <v>23</v>
      </c>
      <c r="E25" s="11">
        <v>0</v>
      </c>
      <c r="F25" s="11">
        <v>118</v>
      </c>
    </row>
    <row r="26" spans="1:9" x14ac:dyDescent="0.25">
      <c r="A26" s="24" t="s">
        <v>39</v>
      </c>
      <c r="B26" s="24" t="s">
        <v>218</v>
      </c>
      <c r="C26" s="14">
        <v>488</v>
      </c>
      <c r="D26" s="14">
        <v>218</v>
      </c>
      <c r="E26" s="14">
        <v>0</v>
      </c>
      <c r="F26" s="14">
        <v>706</v>
      </c>
    </row>
    <row r="27" spans="1:9" x14ac:dyDescent="0.25">
      <c r="A27" s="23" t="s">
        <v>40</v>
      </c>
      <c r="B27" s="23" t="s">
        <v>15</v>
      </c>
      <c r="C27" s="11">
        <v>847</v>
      </c>
      <c r="D27" s="11">
        <v>368</v>
      </c>
      <c r="E27" s="11">
        <v>0</v>
      </c>
      <c r="F27" s="11">
        <v>1215</v>
      </c>
    </row>
    <row r="28" spans="1:9" x14ac:dyDescent="0.25">
      <c r="A28" s="23"/>
      <c r="B28" s="23" t="s">
        <v>31</v>
      </c>
      <c r="C28" s="11">
        <v>95</v>
      </c>
      <c r="D28" s="11">
        <v>25</v>
      </c>
      <c r="E28" s="11">
        <v>0</v>
      </c>
      <c r="F28" s="11">
        <v>120</v>
      </c>
    </row>
    <row r="29" spans="1:9" x14ac:dyDescent="0.25">
      <c r="A29" s="23"/>
      <c r="B29" s="23" t="s">
        <v>20</v>
      </c>
      <c r="C29" s="11">
        <v>70</v>
      </c>
      <c r="D29" s="11">
        <v>27</v>
      </c>
      <c r="E29" s="11">
        <v>0</v>
      </c>
      <c r="F29" s="11">
        <v>97</v>
      </c>
    </row>
    <row r="30" spans="1:9" x14ac:dyDescent="0.25">
      <c r="A30" s="23"/>
      <c r="B30" s="23" t="s">
        <v>21</v>
      </c>
      <c r="C30" s="11">
        <v>29</v>
      </c>
      <c r="D30" s="11">
        <v>11</v>
      </c>
      <c r="E30" s="11">
        <v>0</v>
      </c>
      <c r="F30" s="11">
        <v>40</v>
      </c>
    </row>
    <row r="31" spans="1:9" x14ac:dyDescent="0.25">
      <c r="A31" s="24" t="s">
        <v>41</v>
      </c>
      <c r="B31" s="24" t="s">
        <v>218</v>
      </c>
      <c r="C31" s="14">
        <v>1041</v>
      </c>
      <c r="D31" s="14">
        <v>431</v>
      </c>
      <c r="E31" s="14">
        <v>0</v>
      </c>
      <c r="F31" s="14">
        <v>1472</v>
      </c>
    </row>
    <row r="32" spans="1:9" x14ac:dyDescent="0.25">
      <c r="A32" s="23" t="s">
        <v>42</v>
      </c>
      <c r="B32" s="23" t="s">
        <v>15</v>
      </c>
      <c r="C32" s="11">
        <v>606</v>
      </c>
      <c r="D32" s="11">
        <v>289</v>
      </c>
      <c r="E32" s="11">
        <v>0</v>
      </c>
      <c r="F32" s="11">
        <v>895</v>
      </c>
    </row>
    <row r="33" spans="1:6" x14ac:dyDescent="0.25">
      <c r="A33" s="23"/>
      <c r="B33" s="23" t="s">
        <v>21</v>
      </c>
      <c r="C33" s="11">
        <v>93</v>
      </c>
      <c r="D33" s="11">
        <v>16</v>
      </c>
      <c r="E33" s="11">
        <v>0</v>
      </c>
      <c r="F33" s="11">
        <v>109</v>
      </c>
    </row>
    <row r="34" spans="1:6" x14ac:dyDescent="0.25">
      <c r="A34" s="24" t="s">
        <v>43</v>
      </c>
      <c r="B34" s="24" t="s">
        <v>218</v>
      </c>
      <c r="C34" s="14">
        <v>699</v>
      </c>
      <c r="D34" s="14">
        <v>305</v>
      </c>
      <c r="E34" s="14">
        <v>0</v>
      </c>
      <c r="F34" s="14">
        <v>1004</v>
      </c>
    </row>
    <row r="35" spans="1:6" x14ac:dyDescent="0.25">
      <c r="A35" s="23" t="s">
        <v>44</v>
      </c>
      <c r="B35" s="23" t="s">
        <v>15</v>
      </c>
      <c r="C35" s="11">
        <v>236</v>
      </c>
      <c r="D35" s="11">
        <v>141</v>
      </c>
      <c r="E35" s="11">
        <v>2</v>
      </c>
      <c r="F35" s="11">
        <v>379</v>
      </c>
    </row>
    <row r="36" spans="1:6" x14ac:dyDescent="0.25">
      <c r="A36" s="23"/>
      <c r="B36" s="23" t="s">
        <v>20</v>
      </c>
      <c r="C36" s="11">
        <v>2</v>
      </c>
      <c r="D36" s="11">
        <v>3</v>
      </c>
      <c r="E36" s="11">
        <v>0</v>
      </c>
      <c r="F36" s="11">
        <v>5</v>
      </c>
    </row>
    <row r="37" spans="1:6" x14ac:dyDescent="0.25">
      <c r="A37" s="23"/>
      <c r="B37" s="23" t="s">
        <v>21</v>
      </c>
      <c r="C37" s="11">
        <v>22</v>
      </c>
      <c r="D37" s="11">
        <v>8</v>
      </c>
      <c r="E37" s="11">
        <v>0</v>
      </c>
      <c r="F37" s="11">
        <v>30</v>
      </c>
    </row>
    <row r="38" spans="1:6" x14ac:dyDescent="0.25">
      <c r="A38" s="24" t="s">
        <v>45</v>
      </c>
      <c r="B38" s="24" t="s">
        <v>218</v>
      </c>
      <c r="C38" s="14">
        <v>260</v>
      </c>
      <c r="D38" s="14">
        <v>152</v>
      </c>
      <c r="E38" s="14">
        <v>2</v>
      </c>
      <c r="F38" s="14">
        <v>414</v>
      </c>
    </row>
    <row r="39" spans="1:6" x14ac:dyDescent="0.25">
      <c r="A39" s="23" t="s">
        <v>46</v>
      </c>
      <c r="B39" s="23" t="s">
        <v>15</v>
      </c>
      <c r="C39" s="11">
        <v>642</v>
      </c>
      <c r="D39" s="11">
        <v>203</v>
      </c>
      <c r="E39" s="11">
        <v>0</v>
      </c>
      <c r="F39" s="11">
        <v>845</v>
      </c>
    </row>
    <row r="40" spans="1:6" x14ac:dyDescent="0.25">
      <c r="A40" s="23"/>
      <c r="B40" s="23" t="s">
        <v>28</v>
      </c>
      <c r="C40" s="11">
        <v>6</v>
      </c>
      <c r="D40" s="11">
        <v>8</v>
      </c>
      <c r="E40" s="11">
        <v>0</v>
      </c>
      <c r="F40" s="11">
        <v>14</v>
      </c>
    </row>
    <row r="41" spans="1:6" x14ac:dyDescent="0.25">
      <c r="A41" s="23"/>
      <c r="B41" s="23" t="s">
        <v>21</v>
      </c>
      <c r="C41" s="11">
        <v>67</v>
      </c>
      <c r="D41" s="11">
        <v>15</v>
      </c>
      <c r="E41" s="11">
        <v>0</v>
      </c>
      <c r="F41" s="11">
        <v>82</v>
      </c>
    </row>
    <row r="42" spans="1:6" x14ac:dyDescent="0.25">
      <c r="A42" s="24" t="s">
        <v>47</v>
      </c>
      <c r="B42" s="24" t="s">
        <v>218</v>
      </c>
      <c r="C42" s="14">
        <v>715</v>
      </c>
      <c r="D42" s="14">
        <v>226</v>
      </c>
      <c r="E42" s="14">
        <v>0</v>
      </c>
      <c r="F42" s="14">
        <v>941</v>
      </c>
    </row>
    <row r="43" spans="1:6" x14ac:dyDescent="0.25">
      <c r="A43" s="23" t="s">
        <v>48</v>
      </c>
      <c r="B43" s="23" t="s">
        <v>27</v>
      </c>
      <c r="C43" s="11">
        <v>99</v>
      </c>
      <c r="D43" s="11">
        <v>39</v>
      </c>
      <c r="E43" s="11">
        <v>0</v>
      </c>
      <c r="F43" s="11">
        <v>138</v>
      </c>
    </row>
    <row r="44" spans="1:6" x14ac:dyDescent="0.25">
      <c r="A44" s="23"/>
      <c r="B44" s="23" t="s">
        <v>15</v>
      </c>
      <c r="C44" s="11">
        <v>128</v>
      </c>
      <c r="D44" s="11">
        <v>66</v>
      </c>
      <c r="E44" s="11">
        <v>0</v>
      </c>
      <c r="F44" s="11">
        <v>194</v>
      </c>
    </row>
    <row r="45" spans="1:6" x14ac:dyDescent="0.25">
      <c r="A45" s="23"/>
      <c r="B45" s="23" t="s">
        <v>28</v>
      </c>
      <c r="C45" s="11">
        <v>19</v>
      </c>
      <c r="D45" s="11">
        <v>11</v>
      </c>
      <c r="E45" s="11">
        <v>0</v>
      </c>
      <c r="F45" s="11">
        <v>30</v>
      </c>
    </row>
    <row r="46" spans="1:6" x14ac:dyDescent="0.25">
      <c r="A46" s="23"/>
      <c r="B46" s="23" t="s">
        <v>21</v>
      </c>
      <c r="C46" s="11">
        <v>8</v>
      </c>
      <c r="D46" s="11">
        <v>7</v>
      </c>
      <c r="E46" s="11">
        <v>0</v>
      </c>
      <c r="F46" s="11">
        <v>15</v>
      </c>
    </row>
    <row r="47" spans="1:6" x14ac:dyDescent="0.25">
      <c r="A47" s="24" t="s">
        <v>49</v>
      </c>
      <c r="B47" s="24" t="s">
        <v>218</v>
      </c>
      <c r="C47" s="14">
        <v>254</v>
      </c>
      <c r="D47" s="14">
        <v>123</v>
      </c>
      <c r="E47" s="14">
        <v>0</v>
      </c>
      <c r="F47" s="14">
        <v>377</v>
      </c>
    </row>
    <row r="48" spans="1:6" x14ac:dyDescent="0.25">
      <c r="A48" s="23" t="s">
        <v>50</v>
      </c>
      <c r="B48" s="23" t="s">
        <v>15</v>
      </c>
      <c r="C48" s="11">
        <v>152</v>
      </c>
      <c r="D48" s="11">
        <v>147</v>
      </c>
      <c r="E48" s="11">
        <v>1</v>
      </c>
      <c r="F48" s="11">
        <v>300</v>
      </c>
    </row>
    <row r="49" spans="1:6" x14ac:dyDescent="0.25">
      <c r="A49" s="23"/>
      <c r="B49" s="23" t="s">
        <v>20</v>
      </c>
      <c r="C49" s="11">
        <v>36</v>
      </c>
      <c r="D49" s="11">
        <v>6</v>
      </c>
      <c r="E49" s="11">
        <v>0</v>
      </c>
      <c r="F49" s="11">
        <v>42</v>
      </c>
    </row>
    <row r="50" spans="1:6" x14ac:dyDescent="0.25">
      <c r="A50" s="24" t="s">
        <v>51</v>
      </c>
      <c r="B50" s="24" t="s">
        <v>218</v>
      </c>
      <c r="C50" s="14">
        <v>188</v>
      </c>
      <c r="D50" s="14">
        <v>153</v>
      </c>
      <c r="E50" s="14">
        <v>1</v>
      </c>
      <c r="F50" s="14">
        <v>342</v>
      </c>
    </row>
    <row r="51" spans="1:6" x14ac:dyDescent="0.25">
      <c r="A51" s="23" t="s">
        <v>52</v>
      </c>
      <c r="B51" s="23" t="s">
        <v>15</v>
      </c>
      <c r="C51" s="11">
        <v>152</v>
      </c>
      <c r="D51" s="11">
        <v>106</v>
      </c>
      <c r="E51" s="11">
        <v>0</v>
      </c>
      <c r="F51" s="11">
        <v>258</v>
      </c>
    </row>
    <row r="52" spans="1:6" x14ac:dyDescent="0.25">
      <c r="A52" s="24" t="s">
        <v>53</v>
      </c>
      <c r="B52" s="24" t="s">
        <v>218</v>
      </c>
      <c r="C52" s="14">
        <v>152</v>
      </c>
      <c r="D52" s="14">
        <v>106</v>
      </c>
      <c r="E52" s="14">
        <v>0</v>
      </c>
      <c r="F52" s="14">
        <v>258</v>
      </c>
    </row>
    <row r="53" spans="1:6" x14ac:dyDescent="0.25">
      <c r="A53" s="23" t="s">
        <v>54</v>
      </c>
      <c r="B53" s="23" t="s">
        <v>14</v>
      </c>
      <c r="C53" s="11">
        <v>26</v>
      </c>
      <c r="D53" s="11">
        <v>26</v>
      </c>
      <c r="E53" s="11">
        <v>0</v>
      </c>
      <c r="F53" s="11">
        <v>52</v>
      </c>
    </row>
    <row r="54" spans="1:6" x14ac:dyDescent="0.25">
      <c r="A54" s="23"/>
      <c r="B54" s="23" t="s">
        <v>15</v>
      </c>
      <c r="C54" s="11">
        <v>454</v>
      </c>
      <c r="D54" s="11">
        <v>389</v>
      </c>
      <c r="E54" s="11">
        <v>0</v>
      </c>
      <c r="F54" s="11">
        <v>843</v>
      </c>
    </row>
    <row r="55" spans="1:6" x14ac:dyDescent="0.25">
      <c r="A55" s="23"/>
      <c r="B55" s="23" t="s">
        <v>28</v>
      </c>
      <c r="C55" s="11">
        <v>469</v>
      </c>
      <c r="D55" s="11">
        <v>176</v>
      </c>
      <c r="E55" s="11">
        <v>1</v>
      </c>
      <c r="F55" s="11">
        <v>646</v>
      </c>
    </row>
    <row r="56" spans="1:6" x14ac:dyDescent="0.25">
      <c r="A56" s="23"/>
      <c r="B56" s="23" t="s">
        <v>21</v>
      </c>
      <c r="C56" s="11">
        <v>39</v>
      </c>
      <c r="D56" s="11">
        <v>16</v>
      </c>
      <c r="E56" s="11">
        <v>0</v>
      </c>
      <c r="F56" s="11">
        <v>55</v>
      </c>
    </row>
    <row r="57" spans="1:6" x14ac:dyDescent="0.25">
      <c r="A57" s="24" t="s">
        <v>55</v>
      </c>
      <c r="B57" s="24" t="s">
        <v>218</v>
      </c>
      <c r="C57" s="14">
        <v>988</v>
      </c>
      <c r="D57" s="14">
        <v>607</v>
      </c>
      <c r="E57" s="14">
        <v>1</v>
      </c>
      <c r="F57" s="14">
        <v>1596</v>
      </c>
    </row>
    <row r="58" spans="1:6" x14ac:dyDescent="0.25">
      <c r="A58" s="23" t="s">
        <v>56</v>
      </c>
      <c r="B58" s="23" t="s">
        <v>34</v>
      </c>
      <c r="C58" s="11">
        <v>158</v>
      </c>
      <c r="D58" s="11">
        <v>52</v>
      </c>
      <c r="E58" s="11">
        <v>0</v>
      </c>
      <c r="F58" s="11">
        <v>210</v>
      </c>
    </row>
    <row r="59" spans="1:6" x14ac:dyDescent="0.25">
      <c r="A59" s="23"/>
      <c r="B59" s="23" t="s">
        <v>15</v>
      </c>
      <c r="C59" s="11">
        <v>2085</v>
      </c>
      <c r="D59" s="11">
        <v>1074</v>
      </c>
      <c r="E59" s="11">
        <v>1</v>
      </c>
      <c r="F59" s="11">
        <v>3160</v>
      </c>
    </row>
    <row r="60" spans="1:6" x14ac:dyDescent="0.25">
      <c r="A60" s="23"/>
      <c r="B60" s="23" t="s">
        <v>31</v>
      </c>
      <c r="C60" s="11">
        <v>539</v>
      </c>
      <c r="D60" s="11">
        <v>185</v>
      </c>
      <c r="E60" s="11">
        <v>0</v>
      </c>
      <c r="F60" s="11">
        <v>724</v>
      </c>
    </row>
    <row r="61" spans="1:6" x14ac:dyDescent="0.25">
      <c r="A61" s="23"/>
      <c r="B61" s="23" t="s">
        <v>57</v>
      </c>
      <c r="C61" s="11">
        <v>1687</v>
      </c>
      <c r="D61" s="11">
        <v>524</v>
      </c>
      <c r="E61" s="11">
        <v>4</v>
      </c>
      <c r="F61" s="11">
        <v>2215</v>
      </c>
    </row>
    <row r="62" spans="1:6" x14ac:dyDescent="0.25">
      <c r="A62" s="23"/>
      <c r="B62" s="23" t="s">
        <v>20</v>
      </c>
      <c r="C62" s="11">
        <v>801</v>
      </c>
      <c r="D62" s="11">
        <v>166</v>
      </c>
      <c r="E62" s="11">
        <v>1</v>
      </c>
      <c r="F62" s="11">
        <v>968</v>
      </c>
    </row>
    <row r="63" spans="1:6" x14ac:dyDescent="0.25">
      <c r="A63" s="23"/>
      <c r="B63" s="23" t="s">
        <v>21</v>
      </c>
      <c r="C63" s="11">
        <v>185</v>
      </c>
      <c r="D63" s="11">
        <v>74</v>
      </c>
      <c r="E63" s="11">
        <v>2</v>
      </c>
      <c r="F63" s="11">
        <v>261</v>
      </c>
    </row>
    <row r="64" spans="1:6" x14ac:dyDescent="0.25">
      <c r="A64" s="24" t="s">
        <v>58</v>
      </c>
      <c r="B64" s="24" t="s">
        <v>218</v>
      </c>
      <c r="C64" s="14">
        <v>5455</v>
      </c>
      <c r="D64" s="14">
        <v>2075</v>
      </c>
      <c r="E64" s="14">
        <v>8</v>
      </c>
      <c r="F64" s="14">
        <v>7538</v>
      </c>
    </row>
    <row r="65" spans="1:6" x14ac:dyDescent="0.25">
      <c r="A65" s="23" t="s">
        <v>59</v>
      </c>
      <c r="B65" s="23" t="s">
        <v>15</v>
      </c>
      <c r="C65" s="11">
        <v>153</v>
      </c>
      <c r="D65" s="11">
        <v>82</v>
      </c>
      <c r="E65" s="11">
        <v>0</v>
      </c>
      <c r="F65" s="11">
        <v>235</v>
      </c>
    </row>
    <row r="66" spans="1:6" x14ac:dyDescent="0.25">
      <c r="A66" s="23"/>
      <c r="B66" s="23" t="s">
        <v>28</v>
      </c>
      <c r="C66" s="11">
        <v>1</v>
      </c>
      <c r="D66" s="11">
        <v>5</v>
      </c>
      <c r="E66" s="11">
        <v>0</v>
      </c>
      <c r="F66" s="11">
        <v>6</v>
      </c>
    </row>
    <row r="67" spans="1:6" x14ac:dyDescent="0.25">
      <c r="A67" s="23"/>
      <c r="B67" s="23" t="s">
        <v>21</v>
      </c>
      <c r="C67" s="11">
        <v>9</v>
      </c>
      <c r="D67" s="11">
        <v>2</v>
      </c>
      <c r="E67" s="11">
        <v>0</v>
      </c>
      <c r="F67" s="11">
        <v>11</v>
      </c>
    </row>
    <row r="68" spans="1:6" x14ac:dyDescent="0.25">
      <c r="A68" s="24" t="s">
        <v>60</v>
      </c>
      <c r="B68" s="24" t="s">
        <v>218</v>
      </c>
      <c r="C68" s="14">
        <v>163</v>
      </c>
      <c r="D68" s="14">
        <v>89</v>
      </c>
      <c r="E68" s="14">
        <v>0</v>
      </c>
      <c r="F68" s="14">
        <v>252</v>
      </c>
    </row>
    <row r="69" spans="1:6" x14ac:dyDescent="0.25">
      <c r="A69" s="23" t="s">
        <v>61</v>
      </c>
      <c r="B69" s="23" t="s">
        <v>15</v>
      </c>
      <c r="C69" s="11">
        <v>355</v>
      </c>
      <c r="D69" s="11">
        <v>114</v>
      </c>
      <c r="E69" s="11">
        <v>0</v>
      </c>
      <c r="F69" s="11">
        <v>469</v>
      </c>
    </row>
    <row r="70" spans="1:6" x14ac:dyDescent="0.25">
      <c r="A70" s="23"/>
      <c r="B70" s="23" t="s">
        <v>28</v>
      </c>
      <c r="C70" s="11">
        <v>9</v>
      </c>
      <c r="D70" s="11">
        <v>1</v>
      </c>
      <c r="E70" s="11">
        <v>0</v>
      </c>
      <c r="F70" s="11">
        <v>10</v>
      </c>
    </row>
    <row r="71" spans="1:6" x14ac:dyDescent="0.25">
      <c r="A71" s="23"/>
      <c r="B71" s="23" t="s">
        <v>21</v>
      </c>
      <c r="C71" s="11">
        <v>29</v>
      </c>
      <c r="D71" s="11">
        <v>10</v>
      </c>
      <c r="E71" s="11">
        <v>0</v>
      </c>
      <c r="F71" s="11">
        <v>39</v>
      </c>
    </row>
    <row r="72" spans="1:6" x14ac:dyDescent="0.25">
      <c r="A72" s="24" t="s">
        <v>62</v>
      </c>
      <c r="B72" s="24" t="s">
        <v>218</v>
      </c>
      <c r="C72" s="14">
        <v>393</v>
      </c>
      <c r="D72" s="14">
        <v>125</v>
      </c>
      <c r="E72" s="14">
        <v>0</v>
      </c>
      <c r="F72" s="14">
        <v>518</v>
      </c>
    </row>
    <row r="73" spans="1:6" x14ac:dyDescent="0.25">
      <c r="A73" s="23" t="s">
        <v>63</v>
      </c>
      <c r="B73" s="23" t="s">
        <v>27</v>
      </c>
      <c r="C73" s="11">
        <v>67</v>
      </c>
      <c r="D73" s="11">
        <v>20</v>
      </c>
      <c r="E73" s="11">
        <v>0</v>
      </c>
      <c r="F73" s="11">
        <v>87</v>
      </c>
    </row>
    <row r="74" spans="1:6" x14ac:dyDescent="0.25">
      <c r="A74" s="23"/>
      <c r="B74" s="23" t="s">
        <v>15</v>
      </c>
      <c r="C74" s="11">
        <v>304</v>
      </c>
      <c r="D74" s="11">
        <v>170</v>
      </c>
      <c r="E74" s="11">
        <v>0</v>
      </c>
      <c r="F74" s="11">
        <v>474</v>
      </c>
    </row>
    <row r="75" spans="1:6" x14ac:dyDescent="0.25">
      <c r="A75" s="23"/>
      <c r="B75" s="23" t="s">
        <v>28</v>
      </c>
      <c r="C75" s="11">
        <v>4</v>
      </c>
      <c r="D75" s="11">
        <v>5</v>
      </c>
      <c r="E75" s="11">
        <v>0</v>
      </c>
      <c r="F75" s="11">
        <v>9</v>
      </c>
    </row>
    <row r="76" spans="1:6" x14ac:dyDescent="0.25">
      <c r="A76" s="23"/>
      <c r="B76" s="23" t="s">
        <v>21</v>
      </c>
      <c r="C76" s="11">
        <v>9</v>
      </c>
      <c r="D76" s="11">
        <v>3</v>
      </c>
      <c r="E76" s="11">
        <v>0</v>
      </c>
      <c r="F76" s="11">
        <v>12</v>
      </c>
    </row>
    <row r="77" spans="1:6" x14ac:dyDescent="0.25">
      <c r="A77" s="24" t="s">
        <v>64</v>
      </c>
      <c r="B77" s="24" t="s">
        <v>218</v>
      </c>
      <c r="C77" s="14">
        <v>384</v>
      </c>
      <c r="D77" s="14">
        <v>198</v>
      </c>
      <c r="E77" s="14">
        <v>0</v>
      </c>
      <c r="F77" s="14">
        <v>582</v>
      </c>
    </row>
    <row r="78" spans="1:6" x14ac:dyDescent="0.25">
      <c r="A78" s="23" t="s">
        <v>65</v>
      </c>
      <c r="B78" s="23" t="s">
        <v>15</v>
      </c>
      <c r="C78" s="11">
        <v>115</v>
      </c>
      <c r="D78" s="11">
        <v>86</v>
      </c>
      <c r="E78" s="11">
        <v>1</v>
      </c>
      <c r="F78" s="11">
        <v>202</v>
      </c>
    </row>
    <row r="79" spans="1:6" x14ac:dyDescent="0.25">
      <c r="A79" s="23"/>
      <c r="B79" s="23" t="s">
        <v>31</v>
      </c>
      <c r="C79" s="11">
        <v>23</v>
      </c>
      <c r="D79" s="11">
        <v>23</v>
      </c>
      <c r="E79" s="11">
        <v>0</v>
      </c>
      <c r="F79" s="11">
        <v>46</v>
      </c>
    </row>
    <row r="80" spans="1:6" x14ac:dyDescent="0.25">
      <c r="A80" s="23"/>
      <c r="B80" s="23" t="s">
        <v>20</v>
      </c>
      <c r="C80" s="11">
        <v>6</v>
      </c>
      <c r="D80" s="11">
        <v>2</v>
      </c>
      <c r="E80" s="11">
        <v>0</v>
      </c>
      <c r="F80" s="11">
        <v>8</v>
      </c>
    </row>
    <row r="81" spans="1:6" x14ac:dyDescent="0.25">
      <c r="A81" s="23"/>
      <c r="B81" s="23" t="s">
        <v>28</v>
      </c>
      <c r="C81" s="11">
        <v>82</v>
      </c>
      <c r="D81" s="11">
        <v>34</v>
      </c>
      <c r="E81" s="11">
        <v>1</v>
      </c>
      <c r="F81" s="11">
        <v>117</v>
      </c>
    </row>
    <row r="82" spans="1:6" x14ac:dyDescent="0.25">
      <c r="A82" s="23"/>
      <c r="B82" s="23" t="s">
        <v>21</v>
      </c>
      <c r="C82" s="11">
        <v>26</v>
      </c>
      <c r="D82" s="11">
        <v>7</v>
      </c>
      <c r="E82" s="11">
        <v>1</v>
      </c>
      <c r="F82" s="11">
        <v>34</v>
      </c>
    </row>
    <row r="83" spans="1:6" x14ac:dyDescent="0.25">
      <c r="A83" s="24" t="s">
        <v>66</v>
      </c>
      <c r="B83" s="24" t="s">
        <v>218</v>
      </c>
      <c r="C83" s="14">
        <v>252</v>
      </c>
      <c r="D83" s="14">
        <v>152</v>
      </c>
      <c r="E83" s="14">
        <v>3</v>
      </c>
      <c r="F83" s="14">
        <v>407</v>
      </c>
    </row>
    <row r="84" spans="1:6" x14ac:dyDescent="0.25">
      <c r="A84" s="23" t="s">
        <v>67</v>
      </c>
      <c r="B84" s="23" t="s">
        <v>27</v>
      </c>
      <c r="C84" s="11">
        <v>86</v>
      </c>
      <c r="D84" s="11">
        <v>34</v>
      </c>
      <c r="E84" s="11">
        <v>0</v>
      </c>
      <c r="F84" s="11">
        <v>120</v>
      </c>
    </row>
    <row r="85" spans="1:6" x14ac:dyDescent="0.25">
      <c r="A85" s="23"/>
      <c r="B85" s="23" t="s">
        <v>15</v>
      </c>
      <c r="C85" s="11">
        <v>106</v>
      </c>
      <c r="D85" s="11">
        <v>80</v>
      </c>
      <c r="E85" s="11">
        <v>0</v>
      </c>
      <c r="F85" s="11">
        <v>186</v>
      </c>
    </row>
    <row r="86" spans="1:6" x14ac:dyDescent="0.25">
      <c r="A86" s="23"/>
      <c r="B86" s="23" t="s">
        <v>28</v>
      </c>
      <c r="C86" s="11">
        <v>18</v>
      </c>
      <c r="D86" s="11">
        <v>12</v>
      </c>
      <c r="E86" s="11">
        <v>0</v>
      </c>
      <c r="F86" s="11">
        <v>30</v>
      </c>
    </row>
    <row r="87" spans="1:6" x14ac:dyDescent="0.25">
      <c r="A87" s="23"/>
      <c r="B87" s="23" t="s">
        <v>21</v>
      </c>
      <c r="C87" s="11">
        <v>9</v>
      </c>
      <c r="D87" s="11">
        <v>3</v>
      </c>
      <c r="E87" s="11">
        <v>1</v>
      </c>
      <c r="F87" s="11">
        <v>13</v>
      </c>
    </row>
    <row r="88" spans="1:6" x14ac:dyDescent="0.25">
      <c r="A88" s="24" t="s">
        <v>68</v>
      </c>
      <c r="B88" s="24" t="s">
        <v>218</v>
      </c>
      <c r="C88" s="14">
        <v>219</v>
      </c>
      <c r="D88" s="14">
        <v>129</v>
      </c>
      <c r="E88" s="14">
        <v>1</v>
      </c>
      <c r="F88" s="14">
        <v>349</v>
      </c>
    </row>
    <row r="89" spans="1:6" x14ac:dyDescent="0.25">
      <c r="A89" s="23" t="s">
        <v>69</v>
      </c>
      <c r="B89" s="23" t="s">
        <v>15</v>
      </c>
      <c r="C89" s="11">
        <v>9</v>
      </c>
      <c r="D89" s="11">
        <v>4</v>
      </c>
      <c r="E89" s="11">
        <v>0</v>
      </c>
      <c r="F89" s="11">
        <v>13</v>
      </c>
    </row>
    <row r="90" spans="1:6" x14ac:dyDescent="0.25">
      <c r="A90" s="24" t="s">
        <v>70</v>
      </c>
      <c r="B90" s="24" t="s">
        <v>218</v>
      </c>
      <c r="C90" s="14">
        <v>9</v>
      </c>
      <c r="D90" s="14">
        <v>4</v>
      </c>
      <c r="E90" s="14">
        <v>0</v>
      </c>
      <c r="F90" s="14">
        <v>13</v>
      </c>
    </row>
    <row r="91" spans="1:6" x14ac:dyDescent="0.25">
      <c r="A91" s="23" t="s">
        <v>71</v>
      </c>
      <c r="B91" s="23" t="s">
        <v>34</v>
      </c>
      <c r="C91" s="11">
        <v>57</v>
      </c>
      <c r="D91" s="11">
        <v>30</v>
      </c>
      <c r="E91" s="11">
        <v>0</v>
      </c>
      <c r="F91" s="11">
        <v>87</v>
      </c>
    </row>
    <row r="92" spans="1:6" x14ac:dyDescent="0.25">
      <c r="A92" s="23"/>
      <c r="B92" s="23" t="s">
        <v>15</v>
      </c>
      <c r="C92" s="11">
        <v>242</v>
      </c>
      <c r="D92" s="11">
        <v>139</v>
      </c>
      <c r="E92" s="11">
        <v>0</v>
      </c>
      <c r="F92" s="11">
        <v>381</v>
      </c>
    </row>
    <row r="93" spans="1:6" x14ac:dyDescent="0.25">
      <c r="A93" s="23"/>
      <c r="B93" s="23" t="s">
        <v>28</v>
      </c>
      <c r="C93" s="11">
        <v>1</v>
      </c>
      <c r="D93" s="11">
        <v>1</v>
      </c>
      <c r="E93" s="11">
        <v>0</v>
      </c>
      <c r="F93" s="11">
        <v>2</v>
      </c>
    </row>
    <row r="94" spans="1:6" x14ac:dyDescent="0.25">
      <c r="A94" s="23"/>
      <c r="B94" s="23" t="s">
        <v>21</v>
      </c>
      <c r="C94" s="11">
        <v>6</v>
      </c>
      <c r="D94" s="11">
        <v>2</v>
      </c>
      <c r="E94" s="11">
        <v>0</v>
      </c>
      <c r="F94" s="11">
        <v>8</v>
      </c>
    </row>
    <row r="95" spans="1:6" x14ac:dyDescent="0.25">
      <c r="A95" s="24" t="s">
        <v>72</v>
      </c>
      <c r="B95" s="24" t="s">
        <v>218</v>
      </c>
      <c r="C95" s="14">
        <v>306</v>
      </c>
      <c r="D95" s="14">
        <v>172</v>
      </c>
      <c r="E95" s="14">
        <v>0</v>
      </c>
      <c r="F95" s="14">
        <v>478</v>
      </c>
    </row>
    <row r="96" spans="1:6" x14ac:dyDescent="0.25">
      <c r="A96" s="23" t="s">
        <v>73</v>
      </c>
      <c r="B96" s="23" t="s">
        <v>15</v>
      </c>
      <c r="C96" s="11">
        <v>159</v>
      </c>
      <c r="D96" s="11">
        <v>149</v>
      </c>
      <c r="E96" s="11">
        <v>0</v>
      </c>
      <c r="F96" s="11">
        <v>308</v>
      </c>
    </row>
    <row r="97" spans="1:6" x14ac:dyDescent="0.25">
      <c r="A97" s="23"/>
      <c r="B97" s="23" t="s">
        <v>28</v>
      </c>
      <c r="C97" s="11">
        <v>25</v>
      </c>
      <c r="D97" s="11">
        <v>26</v>
      </c>
      <c r="E97" s="11">
        <v>0</v>
      </c>
      <c r="F97" s="11">
        <v>51</v>
      </c>
    </row>
    <row r="98" spans="1:6" x14ac:dyDescent="0.25">
      <c r="A98" s="23"/>
      <c r="B98" s="23" t="s">
        <v>21</v>
      </c>
      <c r="C98" s="11">
        <v>471</v>
      </c>
      <c r="D98" s="11">
        <v>167</v>
      </c>
      <c r="E98" s="11">
        <v>1</v>
      </c>
      <c r="F98" s="11">
        <v>639</v>
      </c>
    </row>
    <row r="99" spans="1:6" x14ac:dyDescent="0.25">
      <c r="A99" s="24" t="s">
        <v>74</v>
      </c>
      <c r="B99" s="24" t="s">
        <v>218</v>
      </c>
      <c r="C99" s="14">
        <v>655</v>
      </c>
      <c r="D99" s="14">
        <v>342</v>
      </c>
      <c r="E99" s="14">
        <v>1</v>
      </c>
      <c r="F99" s="14">
        <v>998</v>
      </c>
    </row>
    <row r="100" spans="1:6" x14ac:dyDescent="0.25">
      <c r="A100" s="23" t="s">
        <v>75</v>
      </c>
      <c r="B100" s="23" t="s">
        <v>15</v>
      </c>
      <c r="C100" s="11">
        <v>65</v>
      </c>
      <c r="D100" s="11">
        <v>53</v>
      </c>
      <c r="E100" s="11">
        <v>0</v>
      </c>
      <c r="F100" s="11">
        <v>118</v>
      </c>
    </row>
    <row r="101" spans="1:6" x14ac:dyDescent="0.25">
      <c r="A101" s="23"/>
      <c r="B101" s="23" t="s">
        <v>28</v>
      </c>
      <c r="C101" s="11">
        <v>4</v>
      </c>
      <c r="D101" s="11">
        <v>6</v>
      </c>
      <c r="E101" s="11">
        <v>0</v>
      </c>
      <c r="F101" s="11">
        <v>10</v>
      </c>
    </row>
    <row r="102" spans="1:6" x14ac:dyDescent="0.25">
      <c r="A102" s="23"/>
      <c r="B102" s="23" t="s">
        <v>21</v>
      </c>
      <c r="C102" s="11">
        <v>30</v>
      </c>
      <c r="D102" s="11">
        <v>25</v>
      </c>
      <c r="E102" s="11">
        <v>1</v>
      </c>
      <c r="F102" s="11">
        <v>56</v>
      </c>
    </row>
    <row r="103" spans="1:6" x14ac:dyDescent="0.25">
      <c r="A103" s="24" t="s">
        <v>76</v>
      </c>
      <c r="B103" s="32" t="s">
        <v>218</v>
      </c>
      <c r="C103" s="14">
        <v>99</v>
      </c>
      <c r="D103" s="14">
        <v>84</v>
      </c>
      <c r="E103" s="14">
        <v>1</v>
      </c>
      <c r="F103" s="14">
        <v>184</v>
      </c>
    </row>
    <row r="104" spans="1:6" x14ac:dyDescent="0.25">
      <c r="A104" s="23" t="s">
        <v>77</v>
      </c>
      <c r="B104" s="23" t="s">
        <v>34</v>
      </c>
      <c r="C104" s="11">
        <v>165</v>
      </c>
      <c r="D104" s="11">
        <v>64</v>
      </c>
      <c r="E104" s="11">
        <v>1</v>
      </c>
      <c r="F104" s="11">
        <v>230</v>
      </c>
    </row>
    <row r="105" spans="1:6" x14ac:dyDescent="0.25">
      <c r="A105" s="23"/>
      <c r="B105" s="23" t="s">
        <v>15</v>
      </c>
      <c r="C105" s="11">
        <v>73</v>
      </c>
      <c r="D105" s="11">
        <v>46</v>
      </c>
      <c r="E105" s="11">
        <v>0</v>
      </c>
      <c r="F105" s="11">
        <v>119</v>
      </c>
    </row>
    <row r="106" spans="1:6" x14ac:dyDescent="0.25">
      <c r="A106" s="23"/>
      <c r="B106" s="23" t="s">
        <v>20</v>
      </c>
      <c r="C106" s="11">
        <v>7</v>
      </c>
      <c r="D106" s="11">
        <v>6</v>
      </c>
      <c r="E106" s="11">
        <v>0</v>
      </c>
      <c r="F106" s="11">
        <v>13</v>
      </c>
    </row>
    <row r="107" spans="1:6" x14ac:dyDescent="0.25">
      <c r="A107" s="23"/>
      <c r="B107" s="23" t="s">
        <v>28</v>
      </c>
      <c r="C107" s="11">
        <v>50</v>
      </c>
      <c r="D107" s="11">
        <v>17</v>
      </c>
      <c r="E107" s="11">
        <v>0</v>
      </c>
      <c r="F107" s="11">
        <v>67</v>
      </c>
    </row>
    <row r="108" spans="1:6" x14ac:dyDescent="0.25">
      <c r="A108" s="23"/>
      <c r="B108" s="23" t="s">
        <v>21</v>
      </c>
      <c r="C108" s="11">
        <v>24</v>
      </c>
      <c r="D108" s="11">
        <v>4</v>
      </c>
      <c r="E108" s="11">
        <v>0</v>
      </c>
      <c r="F108" s="11">
        <v>28</v>
      </c>
    </row>
    <row r="109" spans="1:6" x14ac:dyDescent="0.25">
      <c r="A109" s="24" t="s">
        <v>78</v>
      </c>
      <c r="B109" s="24" t="s">
        <v>218</v>
      </c>
      <c r="C109" s="14">
        <v>319</v>
      </c>
      <c r="D109" s="14">
        <v>137</v>
      </c>
      <c r="E109" s="14">
        <v>1</v>
      </c>
      <c r="F109" s="14">
        <v>457</v>
      </c>
    </row>
    <row r="110" spans="1:6" x14ac:dyDescent="0.25">
      <c r="A110" s="23" t="s">
        <v>79</v>
      </c>
      <c r="B110" s="23" t="s">
        <v>15</v>
      </c>
      <c r="C110" s="11">
        <v>198</v>
      </c>
      <c r="D110" s="11">
        <v>150</v>
      </c>
      <c r="E110" s="11">
        <v>0</v>
      </c>
      <c r="F110" s="11">
        <v>348</v>
      </c>
    </row>
    <row r="111" spans="1:6" x14ac:dyDescent="0.25">
      <c r="A111" s="23"/>
      <c r="B111" s="23" t="s">
        <v>21</v>
      </c>
      <c r="C111" s="11">
        <v>47</v>
      </c>
      <c r="D111" s="11">
        <v>19</v>
      </c>
      <c r="E111" s="11">
        <v>0</v>
      </c>
      <c r="F111" s="11">
        <v>66</v>
      </c>
    </row>
    <row r="112" spans="1:6" x14ac:dyDescent="0.25">
      <c r="A112" s="24" t="s">
        <v>80</v>
      </c>
      <c r="B112" s="24" t="s">
        <v>218</v>
      </c>
      <c r="C112" s="14">
        <v>245</v>
      </c>
      <c r="D112" s="14">
        <v>169</v>
      </c>
      <c r="E112" s="14">
        <v>0</v>
      </c>
      <c r="F112" s="14">
        <v>414</v>
      </c>
    </row>
    <row r="113" spans="1:6" x14ac:dyDescent="0.25">
      <c r="A113" s="23" t="s">
        <v>81</v>
      </c>
      <c r="B113" s="23" t="s">
        <v>34</v>
      </c>
      <c r="C113" s="11">
        <v>4155</v>
      </c>
      <c r="D113" s="11">
        <v>1273</v>
      </c>
      <c r="E113" s="11">
        <v>3</v>
      </c>
      <c r="F113" s="11">
        <v>5431</v>
      </c>
    </row>
    <row r="114" spans="1:6" x14ac:dyDescent="0.25">
      <c r="A114" s="23"/>
      <c r="B114" s="23" t="s">
        <v>15</v>
      </c>
      <c r="C114" s="11">
        <v>945</v>
      </c>
      <c r="D114" s="11">
        <v>349</v>
      </c>
      <c r="E114" s="11">
        <v>1</v>
      </c>
      <c r="F114" s="11">
        <v>1295</v>
      </c>
    </row>
    <row r="115" spans="1:6" x14ac:dyDescent="0.25">
      <c r="A115" s="23"/>
      <c r="B115" s="23" t="s">
        <v>20</v>
      </c>
      <c r="C115" s="11">
        <v>99</v>
      </c>
      <c r="D115" s="11">
        <v>49</v>
      </c>
      <c r="E115" s="11">
        <v>0</v>
      </c>
      <c r="F115" s="11">
        <v>148</v>
      </c>
    </row>
    <row r="116" spans="1:6" x14ac:dyDescent="0.25">
      <c r="A116" s="23"/>
      <c r="B116" s="23" t="s">
        <v>28</v>
      </c>
      <c r="C116" s="11">
        <v>820</v>
      </c>
      <c r="D116" s="11">
        <v>227</v>
      </c>
      <c r="E116" s="11">
        <v>1</v>
      </c>
      <c r="F116" s="11">
        <v>1048</v>
      </c>
    </row>
    <row r="117" spans="1:6" x14ac:dyDescent="0.25">
      <c r="A117" s="23"/>
      <c r="B117" s="23" t="s">
        <v>21</v>
      </c>
      <c r="C117" s="11">
        <v>312</v>
      </c>
      <c r="D117" s="11">
        <v>66</v>
      </c>
      <c r="E117" s="11">
        <v>2</v>
      </c>
      <c r="F117" s="11">
        <v>380</v>
      </c>
    </row>
    <row r="118" spans="1:6" x14ac:dyDescent="0.25">
      <c r="A118" s="24" t="s">
        <v>82</v>
      </c>
      <c r="B118" s="24" t="s">
        <v>218</v>
      </c>
      <c r="C118" s="14">
        <v>6331</v>
      </c>
      <c r="D118" s="14">
        <v>1964</v>
      </c>
      <c r="E118" s="14">
        <v>7</v>
      </c>
      <c r="F118" s="14">
        <v>8302</v>
      </c>
    </row>
    <row r="119" spans="1:6" x14ac:dyDescent="0.25">
      <c r="A119" s="23" t="s">
        <v>83</v>
      </c>
      <c r="B119" s="23" t="s">
        <v>27</v>
      </c>
      <c r="C119" s="11">
        <v>80</v>
      </c>
      <c r="D119" s="11">
        <v>21</v>
      </c>
      <c r="E119" s="11">
        <v>0</v>
      </c>
      <c r="F119" s="11">
        <v>101</v>
      </c>
    </row>
    <row r="120" spans="1:6" x14ac:dyDescent="0.25">
      <c r="A120" s="23"/>
      <c r="B120" s="23" t="s">
        <v>15</v>
      </c>
      <c r="C120" s="11">
        <v>290</v>
      </c>
      <c r="D120" s="11">
        <v>126</v>
      </c>
      <c r="E120" s="11">
        <v>0</v>
      </c>
      <c r="F120" s="11">
        <v>416</v>
      </c>
    </row>
    <row r="121" spans="1:6" x14ac:dyDescent="0.25">
      <c r="A121" s="23"/>
      <c r="B121" s="23" t="s">
        <v>28</v>
      </c>
      <c r="C121" s="11">
        <v>5</v>
      </c>
      <c r="D121" s="11">
        <v>5</v>
      </c>
      <c r="E121" s="11">
        <v>0</v>
      </c>
      <c r="F121" s="11">
        <v>10</v>
      </c>
    </row>
    <row r="122" spans="1:6" x14ac:dyDescent="0.25">
      <c r="A122" s="24" t="s">
        <v>84</v>
      </c>
      <c r="B122" s="24" t="s">
        <v>218</v>
      </c>
      <c r="C122" s="14">
        <v>375</v>
      </c>
      <c r="D122" s="14">
        <v>152</v>
      </c>
      <c r="E122" s="14">
        <v>0</v>
      </c>
      <c r="F122" s="14">
        <v>527</v>
      </c>
    </row>
    <row r="123" spans="1:6" x14ac:dyDescent="0.25">
      <c r="A123" s="23" t="s">
        <v>85</v>
      </c>
      <c r="B123" s="23" t="s">
        <v>14</v>
      </c>
      <c r="C123" s="11">
        <v>211</v>
      </c>
      <c r="D123" s="11">
        <v>181</v>
      </c>
      <c r="E123" s="11">
        <v>0</v>
      </c>
      <c r="F123" s="11">
        <v>392</v>
      </c>
    </row>
    <row r="124" spans="1:6" x14ac:dyDescent="0.25">
      <c r="A124" s="23"/>
      <c r="B124" s="23" t="s">
        <v>15</v>
      </c>
      <c r="C124" s="11">
        <v>486</v>
      </c>
      <c r="D124" s="11">
        <v>367</v>
      </c>
      <c r="E124" s="11">
        <v>5</v>
      </c>
      <c r="F124" s="11">
        <v>858</v>
      </c>
    </row>
    <row r="125" spans="1:6" x14ac:dyDescent="0.25">
      <c r="A125" s="23"/>
      <c r="B125" s="23" t="s">
        <v>16</v>
      </c>
      <c r="C125" s="11">
        <v>481</v>
      </c>
      <c r="D125" s="11">
        <v>438</v>
      </c>
      <c r="E125" s="11">
        <v>6</v>
      </c>
      <c r="F125" s="11">
        <v>925</v>
      </c>
    </row>
    <row r="126" spans="1:6" x14ac:dyDescent="0.25">
      <c r="A126" s="23"/>
      <c r="B126" s="23" t="s">
        <v>17</v>
      </c>
      <c r="C126" s="11">
        <v>251</v>
      </c>
      <c r="D126" s="11">
        <v>129</v>
      </c>
      <c r="E126" s="11">
        <v>0</v>
      </c>
      <c r="F126" s="11">
        <v>380</v>
      </c>
    </row>
    <row r="127" spans="1:6" x14ac:dyDescent="0.25">
      <c r="A127" s="23"/>
      <c r="B127" s="23" t="s">
        <v>20</v>
      </c>
      <c r="C127" s="11">
        <v>103</v>
      </c>
      <c r="D127" s="11">
        <v>65</v>
      </c>
      <c r="E127" s="11">
        <v>1</v>
      </c>
      <c r="F127" s="11">
        <v>169</v>
      </c>
    </row>
    <row r="128" spans="1:6" x14ac:dyDescent="0.25">
      <c r="A128" s="23"/>
      <c r="B128" s="23" t="s">
        <v>21</v>
      </c>
      <c r="C128" s="11">
        <v>203</v>
      </c>
      <c r="D128" s="11">
        <v>112</v>
      </c>
      <c r="E128" s="11">
        <v>1</v>
      </c>
      <c r="F128" s="11">
        <v>316</v>
      </c>
    </row>
    <row r="129" spans="1:6" x14ac:dyDescent="0.25">
      <c r="A129" s="24" t="s">
        <v>86</v>
      </c>
      <c r="B129" s="24" t="s">
        <v>218</v>
      </c>
      <c r="C129" s="14">
        <v>1735</v>
      </c>
      <c r="D129" s="14">
        <v>1292</v>
      </c>
      <c r="E129" s="14">
        <v>13</v>
      </c>
      <c r="F129" s="14">
        <v>3040</v>
      </c>
    </row>
    <row r="130" spans="1:6" x14ac:dyDescent="0.25">
      <c r="A130" s="23" t="s">
        <v>12</v>
      </c>
      <c r="B130" s="23" t="s">
        <v>14</v>
      </c>
      <c r="C130" s="11">
        <v>4816</v>
      </c>
      <c r="D130" s="11">
        <v>1003</v>
      </c>
      <c r="E130" s="11">
        <v>9</v>
      </c>
      <c r="F130" s="11">
        <v>5828</v>
      </c>
    </row>
    <row r="131" spans="1:6" x14ac:dyDescent="0.25">
      <c r="A131" s="23"/>
      <c r="B131" s="23" t="s">
        <v>15</v>
      </c>
      <c r="C131" s="11">
        <v>10073</v>
      </c>
      <c r="D131" s="11">
        <v>1942</v>
      </c>
      <c r="E131" s="11">
        <v>14</v>
      </c>
      <c r="F131" s="11">
        <v>12029</v>
      </c>
    </row>
    <row r="132" spans="1:6" x14ac:dyDescent="0.25">
      <c r="A132" s="23"/>
      <c r="B132" s="23" t="s">
        <v>16</v>
      </c>
      <c r="C132" s="11">
        <v>22939</v>
      </c>
      <c r="D132" s="11">
        <v>3312</v>
      </c>
      <c r="E132" s="11">
        <v>47</v>
      </c>
      <c r="F132" s="11">
        <v>26298</v>
      </c>
    </row>
    <row r="133" spans="1:6" x14ac:dyDescent="0.25">
      <c r="A133" s="23"/>
      <c r="B133" s="23" t="s">
        <v>17</v>
      </c>
      <c r="C133" s="11">
        <v>2603</v>
      </c>
      <c r="D133" s="11">
        <v>411</v>
      </c>
      <c r="E133" s="11">
        <v>4</v>
      </c>
      <c r="F133" s="11">
        <v>3018</v>
      </c>
    </row>
    <row r="134" spans="1:6" x14ac:dyDescent="0.25">
      <c r="A134" s="23"/>
      <c r="B134" s="23" t="s">
        <v>18</v>
      </c>
      <c r="C134" s="11">
        <v>8765</v>
      </c>
      <c r="D134" s="11">
        <v>1349</v>
      </c>
      <c r="E134" s="11">
        <v>15</v>
      </c>
      <c r="F134" s="11">
        <v>10129</v>
      </c>
    </row>
    <row r="135" spans="1:6" x14ac:dyDescent="0.25">
      <c r="A135" s="23"/>
      <c r="B135" s="23" t="s">
        <v>20</v>
      </c>
      <c r="C135" s="11">
        <v>2571</v>
      </c>
      <c r="D135" s="11">
        <v>473</v>
      </c>
      <c r="E135" s="11">
        <v>0</v>
      </c>
      <c r="F135" s="11">
        <v>3044</v>
      </c>
    </row>
    <row r="136" spans="1:6" x14ac:dyDescent="0.25">
      <c r="A136" s="23"/>
      <c r="B136" s="23" t="s">
        <v>21</v>
      </c>
      <c r="C136" s="11">
        <v>2263</v>
      </c>
      <c r="D136" s="11">
        <v>360</v>
      </c>
      <c r="E136" s="11">
        <v>2</v>
      </c>
      <c r="F136" s="11">
        <v>2625</v>
      </c>
    </row>
    <row r="137" spans="1:6" x14ac:dyDescent="0.25">
      <c r="A137" s="24" t="s">
        <v>23</v>
      </c>
      <c r="B137" s="24" t="s">
        <v>218</v>
      </c>
      <c r="C137" s="14">
        <v>54030</v>
      </c>
      <c r="D137" s="14">
        <v>8850</v>
      </c>
      <c r="E137" s="14">
        <v>91</v>
      </c>
      <c r="F137" s="14">
        <v>62971</v>
      </c>
    </row>
    <row r="138" spans="1:6" x14ac:dyDescent="0.25">
      <c r="A138" s="23" t="s">
        <v>87</v>
      </c>
      <c r="B138" s="23" t="s">
        <v>15</v>
      </c>
      <c r="C138" s="11">
        <v>1117</v>
      </c>
      <c r="D138" s="11">
        <v>592</v>
      </c>
      <c r="E138" s="11">
        <v>1</v>
      </c>
      <c r="F138" s="11">
        <v>1710</v>
      </c>
    </row>
    <row r="139" spans="1:6" x14ac:dyDescent="0.25">
      <c r="A139" s="23"/>
      <c r="B139" s="23" t="s">
        <v>31</v>
      </c>
      <c r="C139" s="11">
        <v>127</v>
      </c>
      <c r="D139" s="11">
        <v>88</v>
      </c>
      <c r="E139" s="11">
        <v>0</v>
      </c>
      <c r="F139" s="11">
        <v>215</v>
      </c>
    </row>
    <row r="140" spans="1:6" x14ac:dyDescent="0.25">
      <c r="A140" s="23"/>
      <c r="B140" s="23" t="s">
        <v>21</v>
      </c>
      <c r="C140" s="11">
        <v>98</v>
      </c>
      <c r="D140" s="11">
        <v>29</v>
      </c>
      <c r="E140" s="11">
        <v>1</v>
      </c>
      <c r="F140" s="11">
        <v>128</v>
      </c>
    </row>
    <row r="141" spans="1:6" x14ac:dyDescent="0.25">
      <c r="A141" s="24" t="s">
        <v>88</v>
      </c>
      <c r="B141" s="24" t="s">
        <v>218</v>
      </c>
      <c r="C141" s="14">
        <v>1342</v>
      </c>
      <c r="D141" s="14">
        <v>709</v>
      </c>
      <c r="E141" s="14">
        <v>2</v>
      </c>
      <c r="F141" s="14">
        <v>2053</v>
      </c>
    </row>
    <row r="142" spans="1:6" x14ac:dyDescent="0.25">
      <c r="A142" s="23" t="s">
        <v>89</v>
      </c>
      <c r="B142" s="23" t="s">
        <v>34</v>
      </c>
      <c r="C142" s="11">
        <v>304</v>
      </c>
      <c r="D142" s="11">
        <v>76</v>
      </c>
      <c r="E142" s="11">
        <v>1</v>
      </c>
      <c r="F142" s="11">
        <v>381</v>
      </c>
    </row>
    <row r="143" spans="1:6" x14ac:dyDescent="0.25">
      <c r="A143" s="23"/>
      <c r="B143" s="23" t="s">
        <v>15</v>
      </c>
      <c r="C143" s="11">
        <v>1228</v>
      </c>
      <c r="D143" s="11">
        <v>510</v>
      </c>
      <c r="E143" s="11">
        <v>0</v>
      </c>
      <c r="F143" s="11">
        <v>1738</v>
      </c>
    </row>
    <row r="144" spans="1:6" x14ac:dyDescent="0.25">
      <c r="A144" s="23"/>
      <c r="B144" s="23" t="s">
        <v>28</v>
      </c>
      <c r="C144" s="11">
        <v>47</v>
      </c>
      <c r="D144" s="11">
        <v>26</v>
      </c>
      <c r="E144" s="11">
        <v>0</v>
      </c>
      <c r="F144" s="11">
        <v>73</v>
      </c>
    </row>
    <row r="145" spans="1:6" x14ac:dyDescent="0.25">
      <c r="A145" s="23"/>
      <c r="B145" s="23" t="s">
        <v>21</v>
      </c>
      <c r="C145" s="11">
        <v>107</v>
      </c>
      <c r="D145" s="11">
        <v>21</v>
      </c>
      <c r="E145" s="11">
        <v>1</v>
      </c>
      <c r="F145" s="11">
        <v>129</v>
      </c>
    </row>
    <row r="146" spans="1:6" x14ac:dyDescent="0.25">
      <c r="A146" s="24" t="s">
        <v>90</v>
      </c>
      <c r="B146" s="24" t="s">
        <v>218</v>
      </c>
      <c r="C146" s="14">
        <v>1686</v>
      </c>
      <c r="D146" s="14">
        <v>633</v>
      </c>
      <c r="E146" s="14">
        <v>2</v>
      </c>
      <c r="F146" s="14">
        <v>2321</v>
      </c>
    </row>
    <row r="147" spans="1:6" x14ac:dyDescent="0.25">
      <c r="A147" s="23" t="s">
        <v>91</v>
      </c>
      <c r="B147" s="23" t="s">
        <v>34</v>
      </c>
      <c r="C147" s="11">
        <v>166</v>
      </c>
      <c r="D147" s="11">
        <v>111</v>
      </c>
      <c r="E147" s="11">
        <v>1</v>
      </c>
      <c r="F147" s="11">
        <v>278</v>
      </c>
    </row>
    <row r="148" spans="1:6" x14ac:dyDescent="0.25">
      <c r="A148" s="23"/>
      <c r="B148" s="23" t="s">
        <v>15</v>
      </c>
      <c r="C148" s="11">
        <v>1612</v>
      </c>
      <c r="D148" s="11">
        <v>807</v>
      </c>
      <c r="E148" s="11">
        <v>1</v>
      </c>
      <c r="F148" s="11">
        <v>2420</v>
      </c>
    </row>
    <row r="149" spans="1:6" x14ac:dyDescent="0.25">
      <c r="A149" s="23"/>
      <c r="B149" s="23" t="s">
        <v>20</v>
      </c>
      <c r="C149" s="11">
        <v>730</v>
      </c>
      <c r="D149" s="11">
        <v>142</v>
      </c>
      <c r="E149" s="11">
        <v>1</v>
      </c>
      <c r="F149" s="11">
        <v>873</v>
      </c>
    </row>
    <row r="150" spans="1:6" x14ac:dyDescent="0.25">
      <c r="A150" s="23"/>
      <c r="B150" s="23" t="s">
        <v>21</v>
      </c>
      <c r="C150" s="11">
        <v>452</v>
      </c>
      <c r="D150" s="11">
        <v>91</v>
      </c>
      <c r="E150" s="11">
        <v>0</v>
      </c>
      <c r="F150" s="11">
        <v>543</v>
      </c>
    </row>
    <row r="151" spans="1:6" x14ac:dyDescent="0.25">
      <c r="A151" s="24" t="s">
        <v>92</v>
      </c>
      <c r="B151" s="24" t="s">
        <v>218</v>
      </c>
      <c r="C151" s="14">
        <v>2960</v>
      </c>
      <c r="D151" s="14">
        <v>1151</v>
      </c>
      <c r="E151" s="14">
        <v>3</v>
      </c>
      <c r="F151" s="14">
        <v>4114</v>
      </c>
    </row>
    <row r="152" spans="1:6" x14ac:dyDescent="0.25">
      <c r="A152" s="23" t="s">
        <v>93</v>
      </c>
      <c r="B152" s="23" t="s">
        <v>34</v>
      </c>
      <c r="C152" s="11">
        <v>349</v>
      </c>
      <c r="D152" s="11">
        <v>132</v>
      </c>
      <c r="E152" s="11">
        <v>3</v>
      </c>
      <c r="F152" s="11">
        <v>484</v>
      </c>
    </row>
    <row r="153" spans="1:6" x14ac:dyDescent="0.25">
      <c r="A153" s="23"/>
      <c r="B153" s="23" t="s">
        <v>15</v>
      </c>
      <c r="C153" s="11">
        <v>96</v>
      </c>
      <c r="D153" s="11">
        <v>59</v>
      </c>
      <c r="E153" s="11">
        <v>0</v>
      </c>
      <c r="F153" s="11">
        <v>155</v>
      </c>
    </row>
    <row r="154" spans="1:6" x14ac:dyDescent="0.25">
      <c r="A154" s="23"/>
      <c r="B154" s="23" t="s">
        <v>20</v>
      </c>
      <c r="C154" s="11">
        <v>7</v>
      </c>
      <c r="D154" s="11">
        <v>2</v>
      </c>
      <c r="E154" s="11">
        <v>0</v>
      </c>
      <c r="F154" s="11">
        <v>9</v>
      </c>
    </row>
    <row r="155" spans="1:6" x14ac:dyDescent="0.25">
      <c r="A155" s="23"/>
      <c r="B155" s="23" t="s">
        <v>28</v>
      </c>
      <c r="C155" s="11">
        <v>30</v>
      </c>
      <c r="D155" s="11">
        <v>8</v>
      </c>
      <c r="E155" s="11">
        <v>0</v>
      </c>
      <c r="F155" s="11">
        <v>38</v>
      </c>
    </row>
    <row r="156" spans="1:6" x14ac:dyDescent="0.25">
      <c r="A156" s="23"/>
      <c r="B156" s="23" t="s">
        <v>21</v>
      </c>
      <c r="C156" s="11">
        <v>23</v>
      </c>
      <c r="D156" s="11">
        <v>9</v>
      </c>
      <c r="E156" s="11">
        <v>2</v>
      </c>
      <c r="F156" s="11">
        <v>34</v>
      </c>
    </row>
    <row r="157" spans="1:6" x14ac:dyDescent="0.25">
      <c r="A157" s="24" t="s">
        <v>94</v>
      </c>
      <c r="B157" s="24" t="s">
        <v>218</v>
      </c>
      <c r="C157" s="14">
        <v>505</v>
      </c>
      <c r="D157" s="14">
        <v>210</v>
      </c>
      <c r="E157" s="14">
        <v>5</v>
      </c>
      <c r="F157" s="14">
        <v>720</v>
      </c>
    </row>
    <row r="158" spans="1:6" x14ac:dyDescent="0.25">
      <c r="A158" s="23" t="s">
        <v>95</v>
      </c>
      <c r="B158" s="23" t="s">
        <v>14</v>
      </c>
      <c r="C158" s="11">
        <v>21</v>
      </c>
      <c r="D158" s="11">
        <v>24</v>
      </c>
      <c r="E158" s="11">
        <v>0</v>
      </c>
      <c r="F158" s="11">
        <v>45</v>
      </c>
    </row>
    <row r="159" spans="1:6" x14ac:dyDescent="0.25">
      <c r="A159" s="23"/>
      <c r="B159" s="23" t="s">
        <v>15</v>
      </c>
      <c r="C159" s="11">
        <v>271</v>
      </c>
      <c r="D159" s="11">
        <v>205</v>
      </c>
      <c r="E159" s="11">
        <v>1</v>
      </c>
      <c r="F159" s="11">
        <v>477</v>
      </c>
    </row>
    <row r="160" spans="1:6" x14ac:dyDescent="0.25">
      <c r="A160" s="23"/>
      <c r="B160" s="23" t="s">
        <v>16</v>
      </c>
      <c r="C160" s="11">
        <v>59</v>
      </c>
      <c r="D160" s="11">
        <v>39</v>
      </c>
      <c r="E160" s="11">
        <v>0</v>
      </c>
      <c r="F160" s="11">
        <v>98</v>
      </c>
    </row>
    <row r="161" spans="1:6" x14ac:dyDescent="0.25">
      <c r="A161" s="23"/>
      <c r="B161" s="23" t="s">
        <v>20</v>
      </c>
      <c r="C161" s="11">
        <v>212</v>
      </c>
      <c r="D161" s="11">
        <v>90</v>
      </c>
      <c r="E161" s="11">
        <v>0</v>
      </c>
      <c r="F161" s="11">
        <v>302</v>
      </c>
    </row>
    <row r="162" spans="1:6" x14ac:dyDescent="0.25">
      <c r="A162" s="23"/>
      <c r="B162" s="23" t="s">
        <v>28</v>
      </c>
      <c r="C162" s="11">
        <v>522</v>
      </c>
      <c r="D162" s="11">
        <v>359</v>
      </c>
      <c r="E162" s="11">
        <v>2</v>
      </c>
      <c r="F162" s="11">
        <v>883</v>
      </c>
    </row>
    <row r="163" spans="1:6" x14ac:dyDescent="0.25">
      <c r="A163" s="23"/>
      <c r="B163" s="23" t="s">
        <v>21</v>
      </c>
      <c r="C163" s="11">
        <v>43</v>
      </c>
      <c r="D163" s="11">
        <v>29</v>
      </c>
      <c r="E163" s="11">
        <v>0</v>
      </c>
      <c r="F163" s="11">
        <v>72</v>
      </c>
    </row>
    <row r="164" spans="1:6" x14ac:dyDescent="0.25">
      <c r="A164" s="24" t="s">
        <v>96</v>
      </c>
      <c r="B164" s="24" t="s">
        <v>218</v>
      </c>
      <c r="C164" s="14">
        <v>1128</v>
      </c>
      <c r="D164" s="14">
        <v>746</v>
      </c>
      <c r="E164" s="14">
        <v>3</v>
      </c>
      <c r="F164" s="14">
        <v>1877</v>
      </c>
    </row>
    <row r="165" spans="1:6" x14ac:dyDescent="0.25">
      <c r="A165" s="23" t="s">
        <v>97</v>
      </c>
      <c r="B165" s="23" t="s">
        <v>34</v>
      </c>
      <c r="C165" s="11">
        <v>79</v>
      </c>
      <c r="D165" s="11">
        <v>11</v>
      </c>
      <c r="E165" s="11">
        <v>0</v>
      </c>
      <c r="F165" s="11">
        <v>90</v>
      </c>
    </row>
    <row r="166" spans="1:6" x14ac:dyDescent="0.25">
      <c r="A166" s="23"/>
      <c r="B166" s="23" t="s">
        <v>15</v>
      </c>
      <c r="C166" s="11">
        <v>114</v>
      </c>
      <c r="D166" s="11">
        <v>63</v>
      </c>
      <c r="E166" s="11">
        <v>0</v>
      </c>
      <c r="F166" s="11">
        <v>177</v>
      </c>
    </row>
    <row r="167" spans="1:6" x14ac:dyDescent="0.25">
      <c r="A167" s="23"/>
      <c r="B167" s="23" t="s">
        <v>31</v>
      </c>
      <c r="C167" s="11">
        <v>22</v>
      </c>
      <c r="D167" s="11">
        <v>12</v>
      </c>
      <c r="E167" s="11">
        <v>0</v>
      </c>
      <c r="F167" s="11">
        <v>34</v>
      </c>
    </row>
    <row r="168" spans="1:6" x14ac:dyDescent="0.25">
      <c r="A168" s="23"/>
      <c r="B168" s="23" t="s">
        <v>20</v>
      </c>
      <c r="C168" s="11">
        <v>4</v>
      </c>
      <c r="D168" s="11">
        <v>2</v>
      </c>
      <c r="E168" s="11">
        <v>0</v>
      </c>
      <c r="F168" s="11">
        <v>6</v>
      </c>
    </row>
    <row r="169" spans="1:6" x14ac:dyDescent="0.25">
      <c r="A169" s="23"/>
      <c r="B169" s="23" t="s">
        <v>21</v>
      </c>
      <c r="C169" s="11">
        <v>15</v>
      </c>
      <c r="D169" s="11">
        <v>2</v>
      </c>
      <c r="E169" s="11">
        <v>0</v>
      </c>
      <c r="F169" s="11">
        <v>17</v>
      </c>
    </row>
    <row r="170" spans="1:6" x14ac:dyDescent="0.25">
      <c r="A170" s="24" t="s">
        <v>98</v>
      </c>
      <c r="B170" s="24" t="s">
        <v>218</v>
      </c>
      <c r="C170" s="14">
        <v>234</v>
      </c>
      <c r="D170" s="14">
        <v>90</v>
      </c>
      <c r="E170" s="14">
        <v>0</v>
      </c>
      <c r="F170" s="14">
        <v>324</v>
      </c>
    </row>
    <row r="171" spans="1:6" x14ac:dyDescent="0.25">
      <c r="A171" s="23" t="s">
        <v>99</v>
      </c>
      <c r="B171" s="23" t="s">
        <v>15</v>
      </c>
      <c r="C171" s="11">
        <v>579</v>
      </c>
      <c r="D171" s="11">
        <v>328</v>
      </c>
      <c r="E171" s="11">
        <v>0</v>
      </c>
      <c r="F171" s="11">
        <v>907</v>
      </c>
    </row>
    <row r="172" spans="1:6" x14ac:dyDescent="0.25">
      <c r="A172" s="23"/>
      <c r="B172" s="23" t="s">
        <v>21</v>
      </c>
      <c r="C172" s="11">
        <v>133</v>
      </c>
      <c r="D172" s="11">
        <v>43</v>
      </c>
      <c r="E172" s="11">
        <v>0</v>
      </c>
      <c r="F172" s="11">
        <v>176</v>
      </c>
    </row>
    <row r="173" spans="1:6" x14ac:dyDescent="0.25">
      <c r="A173" s="24" t="s">
        <v>100</v>
      </c>
      <c r="B173" s="24" t="s">
        <v>218</v>
      </c>
      <c r="C173" s="14">
        <v>712</v>
      </c>
      <c r="D173" s="14">
        <v>371</v>
      </c>
      <c r="E173" s="14">
        <v>0</v>
      </c>
      <c r="F173" s="14">
        <v>1083</v>
      </c>
    </row>
    <row r="174" spans="1:6" x14ac:dyDescent="0.25">
      <c r="A174" s="23" t="s">
        <v>101</v>
      </c>
      <c r="B174" s="23" t="s">
        <v>34</v>
      </c>
      <c r="C174" s="11">
        <v>54</v>
      </c>
      <c r="D174" s="11">
        <v>19</v>
      </c>
      <c r="E174" s="11">
        <v>0</v>
      </c>
      <c r="F174" s="11">
        <v>73</v>
      </c>
    </row>
    <row r="175" spans="1:6" x14ac:dyDescent="0.25">
      <c r="A175" s="23"/>
      <c r="B175" s="23" t="s">
        <v>15</v>
      </c>
      <c r="C175" s="11">
        <v>142</v>
      </c>
      <c r="D175" s="11">
        <v>96</v>
      </c>
      <c r="E175" s="11">
        <v>1</v>
      </c>
      <c r="F175" s="11">
        <v>239</v>
      </c>
    </row>
    <row r="176" spans="1:6" x14ac:dyDescent="0.25">
      <c r="A176" s="24" t="s">
        <v>102</v>
      </c>
      <c r="B176" s="24" t="s">
        <v>218</v>
      </c>
      <c r="C176" s="14">
        <v>196</v>
      </c>
      <c r="D176" s="14">
        <v>115</v>
      </c>
      <c r="E176" s="14">
        <v>1</v>
      </c>
      <c r="F176" s="14">
        <v>312</v>
      </c>
    </row>
    <row r="177" spans="1:6" x14ac:dyDescent="0.25">
      <c r="A177" s="23" t="s">
        <v>103</v>
      </c>
      <c r="B177" s="23" t="s">
        <v>14</v>
      </c>
      <c r="C177" s="11">
        <v>13</v>
      </c>
      <c r="D177" s="11">
        <v>20</v>
      </c>
      <c r="E177" s="11">
        <v>1</v>
      </c>
      <c r="F177" s="11">
        <v>34</v>
      </c>
    </row>
    <row r="178" spans="1:6" x14ac:dyDescent="0.25">
      <c r="A178" s="23"/>
      <c r="B178" s="23" t="s">
        <v>15</v>
      </c>
      <c r="C178" s="11">
        <v>94</v>
      </c>
      <c r="D178" s="11">
        <v>84</v>
      </c>
      <c r="E178" s="11">
        <v>0</v>
      </c>
      <c r="F178" s="11">
        <v>178</v>
      </c>
    </row>
    <row r="179" spans="1:6" x14ac:dyDescent="0.25">
      <c r="A179" s="23"/>
      <c r="B179" s="23" t="s">
        <v>28</v>
      </c>
      <c r="C179" s="11">
        <v>23</v>
      </c>
      <c r="D179" s="11">
        <v>14</v>
      </c>
      <c r="E179" s="11">
        <v>0</v>
      </c>
      <c r="F179" s="11">
        <v>37</v>
      </c>
    </row>
    <row r="180" spans="1:6" x14ac:dyDescent="0.25">
      <c r="A180" s="24" t="s">
        <v>104</v>
      </c>
      <c r="B180" s="24" t="s">
        <v>218</v>
      </c>
      <c r="C180" s="14">
        <v>130</v>
      </c>
      <c r="D180" s="14">
        <v>118</v>
      </c>
      <c r="E180" s="14">
        <v>1</v>
      </c>
      <c r="F180" s="14">
        <v>249</v>
      </c>
    </row>
    <row r="181" spans="1:6" x14ac:dyDescent="0.25">
      <c r="A181" s="23" t="s">
        <v>105</v>
      </c>
      <c r="B181" s="23" t="s">
        <v>27</v>
      </c>
      <c r="C181" s="11">
        <v>473</v>
      </c>
      <c r="D181" s="11">
        <v>208</v>
      </c>
      <c r="E181" s="11">
        <v>0</v>
      </c>
      <c r="F181" s="11">
        <v>681</v>
      </c>
    </row>
    <row r="182" spans="1:6" x14ac:dyDescent="0.25">
      <c r="A182" s="23"/>
      <c r="B182" s="23" t="s">
        <v>15</v>
      </c>
      <c r="C182" s="11">
        <v>249</v>
      </c>
      <c r="D182" s="11">
        <v>142</v>
      </c>
      <c r="E182" s="11">
        <v>0</v>
      </c>
      <c r="F182" s="11">
        <v>391</v>
      </c>
    </row>
    <row r="183" spans="1:6" x14ac:dyDescent="0.25">
      <c r="A183" s="23"/>
      <c r="B183" s="23" t="s">
        <v>28</v>
      </c>
      <c r="C183" s="11">
        <v>30</v>
      </c>
      <c r="D183" s="11">
        <v>31</v>
      </c>
      <c r="E183" s="11">
        <v>0</v>
      </c>
      <c r="F183" s="11">
        <v>61</v>
      </c>
    </row>
    <row r="184" spans="1:6" x14ac:dyDescent="0.25">
      <c r="A184" s="23"/>
      <c r="B184" s="23" t="s">
        <v>21</v>
      </c>
      <c r="C184" s="11">
        <v>18</v>
      </c>
      <c r="D184" s="11">
        <v>11</v>
      </c>
      <c r="E184" s="11">
        <v>0</v>
      </c>
      <c r="F184" s="11">
        <v>29</v>
      </c>
    </row>
    <row r="185" spans="1:6" x14ac:dyDescent="0.25">
      <c r="A185" s="24" t="s">
        <v>106</v>
      </c>
      <c r="B185" s="24" t="s">
        <v>218</v>
      </c>
      <c r="C185" s="14">
        <v>770</v>
      </c>
      <c r="D185" s="14">
        <v>392</v>
      </c>
      <c r="E185" s="14">
        <v>0</v>
      </c>
      <c r="F185" s="14">
        <v>1162</v>
      </c>
    </row>
    <row r="186" spans="1:6" x14ac:dyDescent="0.25">
      <c r="A186" s="23" t="s">
        <v>107</v>
      </c>
      <c r="B186" s="23" t="s">
        <v>14</v>
      </c>
      <c r="C186" s="11">
        <v>12</v>
      </c>
      <c r="D186" s="11">
        <v>17</v>
      </c>
      <c r="E186" s="11">
        <v>0</v>
      </c>
      <c r="F186" s="11">
        <v>29</v>
      </c>
    </row>
    <row r="187" spans="1:6" x14ac:dyDescent="0.25">
      <c r="A187" s="23"/>
      <c r="B187" s="23" t="s">
        <v>15</v>
      </c>
      <c r="C187" s="11">
        <v>229</v>
      </c>
      <c r="D187" s="11">
        <v>266</v>
      </c>
      <c r="E187" s="11">
        <v>1</v>
      </c>
      <c r="F187" s="11">
        <v>496</v>
      </c>
    </row>
    <row r="188" spans="1:6" x14ac:dyDescent="0.25">
      <c r="A188" s="23"/>
      <c r="B188" s="23" t="s">
        <v>16</v>
      </c>
      <c r="C188" s="11">
        <v>17</v>
      </c>
      <c r="D188" s="11">
        <v>17</v>
      </c>
      <c r="E188" s="11">
        <v>0</v>
      </c>
      <c r="F188" s="11">
        <v>34</v>
      </c>
    </row>
    <row r="189" spans="1:6" x14ac:dyDescent="0.25">
      <c r="A189" s="23"/>
      <c r="B189" s="23" t="s">
        <v>20</v>
      </c>
      <c r="C189" s="11">
        <v>52</v>
      </c>
      <c r="D189" s="11">
        <v>27</v>
      </c>
      <c r="E189" s="11">
        <v>0</v>
      </c>
      <c r="F189" s="11">
        <v>79</v>
      </c>
    </row>
    <row r="190" spans="1:6" x14ac:dyDescent="0.25">
      <c r="A190" s="23"/>
      <c r="B190" s="23" t="s">
        <v>28</v>
      </c>
      <c r="C190" s="11">
        <v>119</v>
      </c>
      <c r="D190" s="11">
        <v>82</v>
      </c>
      <c r="E190" s="11">
        <v>0</v>
      </c>
      <c r="F190" s="11">
        <v>201</v>
      </c>
    </row>
    <row r="191" spans="1:6" x14ac:dyDescent="0.25">
      <c r="A191" s="23"/>
      <c r="B191" s="23" t="s">
        <v>21</v>
      </c>
      <c r="C191" s="11">
        <v>21</v>
      </c>
      <c r="D191" s="11">
        <v>31</v>
      </c>
      <c r="E191" s="11">
        <v>0</v>
      </c>
      <c r="F191" s="11">
        <v>52</v>
      </c>
    </row>
    <row r="192" spans="1:6" x14ac:dyDescent="0.25">
      <c r="A192" s="24" t="s">
        <v>108</v>
      </c>
      <c r="B192" s="24" t="s">
        <v>218</v>
      </c>
      <c r="C192" s="14">
        <v>450</v>
      </c>
      <c r="D192" s="14">
        <v>440</v>
      </c>
      <c r="E192" s="14">
        <v>1</v>
      </c>
      <c r="F192" s="14">
        <v>891</v>
      </c>
    </row>
    <row r="193" spans="1:6" x14ac:dyDescent="0.25">
      <c r="A193" s="23" t="s">
        <v>109</v>
      </c>
      <c r="B193" s="23" t="s">
        <v>15</v>
      </c>
      <c r="C193" s="11">
        <v>552</v>
      </c>
      <c r="D193" s="11">
        <v>289</v>
      </c>
      <c r="E193" s="11">
        <v>0</v>
      </c>
      <c r="F193" s="11">
        <v>841</v>
      </c>
    </row>
    <row r="194" spans="1:6" x14ac:dyDescent="0.25">
      <c r="A194" s="23"/>
      <c r="B194" s="23" t="s">
        <v>28</v>
      </c>
      <c r="C194" s="11">
        <v>14</v>
      </c>
      <c r="D194" s="11">
        <v>24</v>
      </c>
      <c r="E194" s="11">
        <v>0</v>
      </c>
      <c r="F194" s="11">
        <v>38</v>
      </c>
    </row>
    <row r="195" spans="1:6" x14ac:dyDescent="0.25">
      <c r="A195" s="23"/>
      <c r="B195" s="23" t="s">
        <v>21</v>
      </c>
      <c r="C195" s="11">
        <v>192</v>
      </c>
      <c r="D195" s="11">
        <v>55</v>
      </c>
      <c r="E195" s="11">
        <v>1</v>
      </c>
      <c r="F195" s="11">
        <v>248</v>
      </c>
    </row>
    <row r="196" spans="1:6" x14ac:dyDescent="0.25">
      <c r="A196" s="24" t="s">
        <v>110</v>
      </c>
      <c r="B196" s="24" t="s">
        <v>218</v>
      </c>
      <c r="C196" s="14">
        <v>758</v>
      </c>
      <c r="D196" s="14">
        <v>368</v>
      </c>
      <c r="E196" s="14">
        <v>1</v>
      </c>
      <c r="F196" s="14">
        <v>1127</v>
      </c>
    </row>
    <row r="197" spans="1:6" x14ac:dyDescent="0.25">
      <c r="A197" s="23" t="s">
        <v>111</v>
      </c>
      <c r="B197" s="23" t="s">
        <v>27</v>
      </c>
      <c r="C197" s="11">
        <v>206</v>
      </c>
      <c r="D197" s="11">
        <v>185</v>
      </c>
      <c r="E197" s="11">
        <v>0</v>
      </c>
      <c r="F197" s="11">
        <v>391</v>
      </c>
    </row>
    <row r="198" spans="1:6" x14ac:dyDescent="0.25">
      <c r="A198" s="23"/>
      <c r="B198" s="23" t="s">
        <v>15</v>
      </c>
      <c r="C198" s="11">
        <v>166</v>
      </c>
      <c r="D198" s="11">
        <v>203</v>
      </c>
      <c r="E198" s="11">
        <v>0</v>
      </c>
      <c r="F198" s="11">
        <v>369</v>
      </c>
    </row>
    <row r="199" spans="1:6" x14ac:dyDescent="0.25">
      <c r="A199" s="23"/>
      <c r="B199" s="23" t="s">
        <v>28</v>
      </c>
      <c r="C199" s="11">
        <v>23</v>
      </c>
      <c r="D199" s="11">
        <v>35</v>
      </c>
      <c r="E199" s="11">
        <v>1</v>
      </c>
      <c r="F199" s="11">
        <v>59</v>
      </c>
    </row>
    <row r="200" spans="1:6" x14ac:dyDescent="0.25">
      <c r="A200" s="24" t="s">
        <v>112</v>
      </c>
      <c r="B200" s="32" t="s">
        <v>218</v>
      </c>
      <c r="C200" s="14">
        <v>395</v>
      </c>
      <c r="D200" s="14">
        <v>423</v>
      </c>
      <c r="E200" s="14">
        <v>1</v>
      </c>
      <c r="F200" s="14">
        <v>819</v>
      </c>
    </row>
    <row r="201" spans="1:6" x14ac:dyDescent="0.25">
      <c r="A201" s="23" t="s">
        <v>113</v>
      </c>
      <c r="B201" s="23" t="s">
        <v>27</v>
      </c>
      <c r="C201" s="11">
        <v>466</v>
      </c>
      <c r="D201" s="11">
        <v>130</v>
      </c>
      <c r="E201" s="11">
        <v>1</v>
      </c>
      <c r="F201" s="11">
        <v>597</v>
      </c>
    </row>
    <row r="202" spans="1:6" x14ac:dyDescent="0.25">
      <c r="A202" s="23"/>
      <c r="B202" s="23" t="s">
        <v>15</v>
      </c>
      <c r="C202" s="11">
        <v>469</v>
      </c>
      <c r="D202" s="11">
        <v>258</v>
      </c>
      <c r="E202" s="11">
        <v>0</v>
      </c>
      <c r="F202" s="11">
        <v>727</v>
      </c>
    </row>
    <row r="203" spans="1:6" x14ac:dyDescent="0.25">
      <c r="A203" s="23"/>
      <c r="B203" s="23" t="s">
        <v>28</v>
      </c>
      <c r="C203" s="11">
        <v>80</v>
      </c>
      <c r="D203" s="11">
        <v>45</v>
      </c>
      <c r="E203" s="11">
        <v>0</v>
      </c>
      <c r="F203" s="11">
        <v>125</v>
      </c>
    </row>
    <row r="204" spans="1:6" x14ac:dyDescent="0.25">
      <c r="A204" s="23"/>
      <c r="B204" s="23" t="s">
        <v>21</v>
      </c>
      <c r="C204" s="11">
        <v>23</v>
      </c>
      <c r="D204" s="11">
        <v>6</v>
      </c>
      <c r="E204" s="11">
        <v>0</v>
      </c>
      <c r="F204" s="11">
        <v>29</v>
      </c>
    </row>
    <row r="205" spans="1:6" x14ac:dyDescent="0.25">
      <c r="A205" s="24" t="s">
        <v>114</v>
      </c>
      <c r="B205" s="24" t="s">
        <v>218</v>
      </c>
      <c r="C205" s="14">
        <v>1038</v>
      </c>
      <c r="D205" s="14">
        <v>439</v>
      </c>
      <c r="E205" s="14">
        <v>1</v>
      </c>
      <c r="F205" s="14">
        <v>1478</v>
      </c>
    </row>
    <row r="206" spans="1:6" x14ac:dyDescent="0.25">
      <c r="A206" s="23" t="s">
        <v>115</v>
      </c>
      <c r="B206" s="23" t="s">
        <v>27</v>
      </c>
      <c r="C206" s="11">
        <v>86</v>
      </c>
      <c r="D206" s="11">
        <v>35</v>
      </c>
      <c r="E206" s="11">
        <v>0</v>
      </c>
      <c r="F206" s="11">
        <v>121</v>
      </c>
    </row>
    <row r="207" spans="1:6" x14ac:dyDescent="0.25">
      <c r="A207" s="23"/>
      <c r="B207" s="23" t="s">
        <v>15</v>
      </c>
      <c r="C207" s="11">
        <v>58</v>
      </c>
      <c r="D207" s="11">
        <v>46</v>
      </c>
      <c r="E207" s="11">
        <v>1</v>
      </c>
      <c r="F207" s="11">
        <v>105</v>
      </c>
    </row>
    <row r="208" spans="1:6" x14ac:dyDescent="0.25">
      <c r="A208" s="24" t="s">
        <v>116</v>
      </c>
      <c r="B208" s="24" t="s">
        <v>218</v>
      </c>
      <c r="C208" s="14">
        <v>144</v>
      </c>
      <c r="D208" s="14">
        <v>81</v>
      </c>
      <c r="E208" s="14">
        <v>1</v>
      </c>
      <c r="F208" s="14">
        <v>226</v>
      </c>
    </row>
    <row r="209" spans="1:6" x14ac:dyDescent="0.25">
      <c r="A209" s="23" t="s">
        <v>117</v>
      </c>
      <c r="B209" s="23" t="s">
        <v>15</v>
      </c>
      <c r="C209" s="11">
        <v>80</v>
      </c>
      <c r="D209" s="11">
        <v>39</v>
      </c>
      <c r="E209" s="11">
        <v>0</v>
      </c>
      <c r="F209" s="11">
        <v>119</v>
      </c>
    </row>
    <row r="210" spans="1:6" x14ac:dyDescent="0.25">
      <c r="A210" s="24" t="s">
        <v>118</v>
      </c>
      <c r="B210" s="24" t="s">
        <v>218</v>
      </c>
      <c r="C210" s="14">
        <v>80</v>
      </c>
      <c r="D210" s="14">
        <v>39</v>
      </c>
      <c r="E210" s="14">
        <v>0</v>
      </c>
      <c r="F210" s="14">
        <v>119</v>
      </c>
    </row>
    <row r="211" spans="1:6" x14ac:dyDescent="0.25">
      <c r="A211" s="23" t="s">
        <v>119</v>
      </c>
      <c r="B211" s="23" t="s">
        <v>34</v>
      </c>
      <c r="C211" s="11">
        <v>119</v>
      </c>
      <c r="D211" s="11">
        <v>34</v>
      </c>
      <c r="E211" s="11">
        <v>0</v>
      </c>
      <c r="F211" s="11">
        <v>153</v>
      </c>
    </row>
    <row r="212" spans="1:6" x14ac:dyDescent="0.25">
      <c r="A212" s="23"/>
      <c r="B212" s="23" t="s">
        <v>15</v>
      </c>
      <c r="C212" s="11">
        <v>37</v>
      </c>
      <c r="D212" s="11">
        <v>35</v>
      </c>
      <c r="E212" s="11">
        <v>1</v>
      </c>
      <c r="F212" s="11">
        <v>73</v>
      </c>
    </row>
    <row r="213" spans="1:6" x14ac:dyDescent="0.25">
      <c r="A213" s="23"/>
      <c r="B213" s="23" t="s">
        <v>20</v>
      </c>
      <c r="C213" s="11">
        <v>2</v>
      </c>
      <c r="D213" s="11">
        <v>3</v>
      </c>
      <c r="E213" s="11">
        <v>0</v>
      </c>
      <c r="F213" s="11">
        <v>5</v>
      </c>
    </row>
    <row r="214" spans="1:6" x14ac:dyDescent="0.25">
      <c r="A214" s="23"/>
      <c r="B214" s="23" t="s">
        <v>21</v>
      </c>
      <c r="C214" s="11">
        <v>11</v>
      </c>
      <c r="D214" s="11">
        <v>5</v>
      </c>
      <c r="E214" s="11">
        <v>0</v>
      </c>
      <c r="F214" s="11">
        <v>16</v>
      </c>
    </row>
    <row r="215" spans="1:6" x14ac:dyDescent="0.25">
      <c r="A215" s="24" t="s">
        <v>120</v>
      </c>
      <c r="B215" s="24" t="s">
        <v>218</v>
      </c>
      <c r="C215" s="14">
        <v>169</v>
      </c>
      <c r="D215" s="14">
        <v>77</v>
      </c>
      <c r="E215" s="14">
        <v>1</v>
      </c>
      <c r="F215" s="14">
        <v>247</v>
      </c>
    </row>
    <row r="216" spans="1:6" x14ac:dyDescent="0.25">
      <c r="A216" s="23" t="s">
        <v>121</v>
      </c>
      <c r="B216" s="23" t="s">
        <v>15</v>
      </c>
      <c r="C216" s="11">
        <v>628</v>
      </c>
      <c r="D216" s="11">
        <v>221</v>
      </c>
      <c r="E216" s="11">
        <v>0</v>
      </c>
      <c r="F216" s="11">
        <v>849</v>
      </c>
    </row>
    <row r="217" spans="1:6" x14ac:dyDescent="0.25">
      <c r="A217" s="24" t="s">
        <v>122</v>
      </c>
      <c r="B217" s="24" t="s">
        <v>218</v>
      </c>
      <c r="C217" s="14">
        <v>628</v>
      </c>
      <c r="D217" s="14">
        <v>221</v>
      </c>
      <c r="E217" s="14">
        <v>0</v>
      </c>
      <c r="F217" s="14">
        <v>849</v>
      </c>
    </row>
    <row r="218" spans="1:6" x14ac:dyDescent="0.25">
      <c r="A218" s="23" t="s">
        <v>123</v>
      </c>
      <c r="B218" s="23" t="s">
        <v>14</v>
      </c>
      <c r="C218" s="11">
        <v>117</v>
      </c>
      <c r="D218" s="11">
        <v>146</v>
      </c>
      <c r="E218" s="11">
        <v>1</v>
      </c>
      <c r="F218" s="11">
        <v>264</v>
      </c>
    </row>
    <row r="219" spans="1:6" x14ac:dyDescent="0.25">
      <c r="A219" s="23"/>
      <c r="B219" s="23" t="s">
        <v>15</v>
      </c>
      <c r="C219" s="11">
        <v>1093</v>
      </c>
      <c r="D219" s="11">
        <v>887</v>
      </c>
      <c r="E219" s="11">
        <v>4</v>
      </c>
      <c r="F219" s="11">
        <v>1984</v>
      </c>
    </row>
    <row r="220" spans="1:6" x14ac:dyDescent="0.25">
      <c r="A220" s="23"/>
      <c r="B220" s="23" t="s">
        <v>16</v>
      </c>
      <c r="C220" s="11">
        <v>1208</v>
      </c>
      <c r="D220" s="11">
        <v>876</v>
      </c>
      <c r="E220" s="11">
        <v>4</v>
      </c>
      <c r="F220" s="11">
        <v>2088</v>
      </c>
    </row>
    <row r="221" spans="1:6" x14ac:dyDescent="0.25">
      <c r="A221" s="23"/>
      <c r="B221" s="23" t="s">
        <v>17</v>
      </c>
      <c r="C221" s="11">
        <v>355</v>
      </c>
      <c r="D221" s="11">
        <v>267</v>
      </c>
      <c r="E221" s="11">
        <v>2</v>
      </c>
      <c r="F221" s="11">
        <v>624</v>
      </c>
    </row>
    <row r="222" spans="1:6" x14ac:dyDescent="0.25">
      <c r="A222" s="23"/>
      <c r="B222" s="23" t="s">
        <v>20</v>
      </c>
      <c r="C222" s="11">
        <v>183</v>
      </c>
      <c r="D222" s="11">
        <v>150</v>
      </c>
      <c r="E222" s="11">
        <v>0</v>
      </c>
      <c r="F222" s="11">
        <v>333</v>
      </c>
    </row>
    <row r="223" spans="1:6" x14ac:dyDescent="0.25">
      <c r="A223" s="23"/>
      <c r="B223" s="23" t="s">
        <v>21</v>
      </c>
      <c r="C223" s="11">
        <v>553</v>
      </c>
      <c r="D223" s="11">
        <v>482</v>
      </c>
      <c r="E223" s="11">
        <v>4</v>
      </c>
      <c r="F223" s="11">
        <v>1039</v>
      </c>
    </row>
    <row r="224" spans="1:6" x14ac:dyDescent="0.25">
      <c r="A224" s="24" t="s">
        <v>124</v>
      </c>
      <c r="B224" s="24" t="s">
        <v>218</v>
      </c>
      <c r="C224" s="14">
        <v>3509</v>
      </c>
      <c r="D224" s="14">
        <v>2808</v>
      </c>
      <c r="E224" s="14">
        <v>15</v>
      </c>
      <c r="F224" s="14">
        <v>6332</v>
      </c>
    </row>
    <row r="225" spans="1:6" x14ac:dyDescent="0.25">
      <c r="A225" s="23" t="s">
        <v>125</v>
      </c>
      <c r="B225" s="23" t="s">
        <v>15</v>
      </c>
      <c r="C225" s="11">
        <v>98</v>
      </c>
      <c r="D225" s="11">
        <v>51</v>
      </c>
      <c r="E225" s="11">
        <v>1</v>
      </c>
      <c r="F225" s="11">
        <v>150</v>
      </c>
    </row>
    <row r="226" spans="1:6" x14ac:dyDescent="0.25">
      <c r="A226" s="23"/>
      <c r="B226" s="23" t="s">
        <v>16</v>
      </c>
      <c r="C226" s="11">
        <v>23</v>
      </c>
      <c r="D226" s="11">
        <v>17</v>
      </c>
      <c r="E226" s="11">
        <v>0</v>
      </c>
      <c r="F226" s="11">
        <v>40</v>
      </c>
    </row>
    <row r="227" spans="1:6" x14ac:dyDescent="0.25">
      <c r="A227" s="23"/>
      <c r="B227" s="23" t="s">
        <v>28</v>
      </c>
      <c r="C227" s="11">
        <v>264</v>
      </c>
      <c r="D227" s="11">
        <v>149</v>
      </c>
      <c r="E227" s="11">
        <v>1</v>
      </c>
      <c r="F227" s="11">
        <v>414</v>
      </c>
    </row>
    <row r="228" spans="1:6" x14ac:dyDescent="0.25">
      <c r="A228" s="24" t="s">
        <v>126</v>
      </c>
      <c r="B228" s="24" t="s">
        <v>218</v>
      </c>
      <c r="C228" s="14">
        <v>385</v>
      </c>
      <c r="D228" s="14">
        <v>217</v>
      </c>
      <c r="E228" s="14">
        <v>2</v>
      </c>
      <c r="F228" s="14">
        <v>604</v>
      </c>
    </row>
    <row r="229" spans="1:6" x14ac:dyDescent="0.25">
      <c r="A229" s="23" t="s">
        <v>127</v>
      </c>
      <c r="B229" s="23" t="s">
        <v>15</v>
      </c>
      <c r="C229" s="11">
        <v>131</v>
      </c>
      <c r="D229" s="11">
        <v>74</v>
      </c>
      <c r="E229" s="11">
        <v>0</v>
      </c>
      <c r="F229" s="11">
        <v>205</v>
      </c>
    </row>
    <row r="230" spans="1:6" x14ac:dyDescent="0.25">
      <c r="A230" s="23"/>
      <c r="B230" s="23" t="s">
        <v>20</v>
      </c>
      <c r="C230" s="11">
        <v>8</v>
      </c>
      <c r="D230" s="11">
        <v>1</v>
      </c>
      <c r="E230" s="11">
        <v>0</v>
      </c>
      <c r="F230" s="11">
        <v>9</v>
      </c>
    </row>
    <row r="231" spans="1:6" x14ac:dyDescent="0.25">
      <c r="A231" s="23"/>
      <c r="B231" s="23" t="s">
        <v>21</v>
      </c>
      <c r="C231" s="11">
        <v>13</v>
      </c>
      <c r="D231" s="11">
        <v>8</v>
      </c>
      <c r="E231" s="11">
        <v>0</v>
      </c>
      <c r="F231" s="11">
        <v>21</v>
      </c>
    </row>
    <row r="232" spans="1:6" x14ac:dyDescent="0.25">
      <c r="A232" s="24" t="s">
        <v>128</v>
      </c>
      <c r="B232" s="24" t="s">
        <v>218</v>
      </c>
      <c r="C232" s="14">
        <v>152</v>
      </c>
      <c r="D232" s="14">
        <v>83</v>
      </c>
      <c r="E232" s="14">
        <v>0</v>
      </c>
      <c r="F232" s="14">
        <v>235</v>
      </c>
    </row>
    <row r="233" spans="1:6" x14ac:dyDescent="0.25">
      <c r="A233" s="23" t="s">
        <v>129</v>
      </c>
      <c r="B233" s="23" t="s">
        <v>15</v>
      </c>
      <c r="C233" s="11">
        <v>277</v>
      </c>
      <c r="D233" s="11">
        <v>194</v>
      </c>
      <c r="E233" s="11">
        <v>0</v>
      </c>
      <c r="F233" s="11">
        <v>471</v>
      </c>
    </row>
    <row r="234" spans="1:6" x14ac:dyDescent="0.25">
      <c r="A234" s="23"/>
      <c r="B234" s="23" t="s">
        <v>20</v>
      </c>
      <c r="C234" s="11">
        <v>97</v>
      </c>
      <c r="D234" s="11">
        <v>33</v>
      </c>
      <c r="E234" s="11">
        <v>0</v>
      </c>
      <c r="F234" s="11">
        <v>130</v>
      </c>
    </row>
    <row r="235" spans="1:6" x14ac:dyDescent="0.25">
      <c r="A235" s="24" t="s">
        <v>130</v>
      </c>
      <c r="B235" s="24" t="s">
        <v>218</v>
      </c>
      <c r="C235" s="14">
        <v>374</v>
      </c>
      <c r="D235" s="14">
        <v>227</v>
      </c>
      <c r="E235" s="14">
        <v>0</v>
      </c>
      <c r="F235" s="14">
        <v>601</v>
      </c>
    </row>
    <row r="236" spans="1:6" x14ac:dyDescent="0.25">
      <c r="A236" s="23" t="s">
        <v>131</v>
      </c>
      <c r="B236" s="23" t="s">
        <v>14</v>
      </c>
      <c r="C236" s="11">
        <v>20</v>
      </c>
      <c r="D236" s="11">
        <v>26</v>
      </c>
      <c r="E236" s="11">
        <v>0</v>
      </c>
      <c r="F236" s="11">
        <v>46</v>
      </c>
    </row>
    <row r="237" spans="1:6" x14ac:dyDescent="0.25">
      <c r="A237" s="23"/>
      <c r="B237" s="23" t="s">
        <v>15</v>
      </c>
      <c r="C237" s="11">
        <v>345</v>
      </c>
      <c r="D237" s="11">
        <v>245</v>
      </c>
      <c r="E237" s="11">
        <v>0</v>
      </c>
      <c r="F237" s="11">
        <v>590</v>
      </c>
    </row>
    <row r="238" spans="1:6" x14ac:dyDescent="0.25">
      <c r="A238" s="23"/>
      <c r="B238" s="23" t="s">
        <v>28</v>
      </c>
      <c r="C238" s="11">
        <v>325</v>
      </c>
      <c r="D238" s="11">
        <v>184</v>
      </c>
      <c r="E238" s="11">
        <v>0</v>
      </c>
      <c r="F238" s="11">
        <v>509</v>
      </c>
    </row>
    <row r="239" spans="1:6" x14ac:dyDescent="0.25">
      <c r="A239" s="23"/>
      <c r="B239" s="23" t="s">
        <v>21</v>
      </c>
      <c r="C239" s="11">
        <v>33</v>
      </c>
      <c r="D239" s="11">
        <v>15</v>
      </c>
      <c r="E239" s="11">
        <v>0</v>
      </c>
      <c r="F239" s="11">
        <v>48</v>
      </c>
    </row>
    <row r="240" spans="1:6" x14ac:dyDescent="0.25">
      <c r="A240" s="24" t="s">
        <v>132</v>
      </c>
      <c r="B240" s="24" t="s">
        <v>218</v>
      </c>
      <c r="C240" s="14">
        <v>723</v>
      </c>
      <c r="D240" s="14">
        <v>470</v>
      </c>
      <c r="E240" s="14">
        <v>0</v>
      </c>
      <c r="F240" s="14">
        <v>1193</v>
      </c>
    </row>
    <row r="241" spans="1:6" x14ac:dyDescent="0.25">
      <c r="A241" s="23" t="s">
        <v>133</v>
      </c>
      <c r="B241" s="23" t="s">
        <v>27</v>
      </c>
      <c r="C241" s="11">
        <v>53</v>
      </c>
      <c r="D241" s="11">
        <v>55</v>
      </c>
      <c r="E241" s="11">
        <v>0</v>
      </c>
      <c r="F241" s="11">
        <v>108</v>
      </c>
    </row>
    <row r="242" spans="1:6" x14ac:dyDescent="0.25">
      <c r="A242" s="23"/>
      <c r="B242" s="23" t="s">
        <v>15</v>
      </c>
      <c r="C242" s="11">
        <v>205</v>
      </c>
      <c r="D242" s="11">
        <v>151</v>
      </c>
      <c r="E242" s="11">
        <v>0</v>
      </c>
      <c r="F242" s="11">
        <v>356</v>
      </c>
    </row>
    <row r="243" spans="1:6" x14ac:dyDescent="0.25">
      <c r="A243" s="23"/>
      <c r="B243" s="23" t="s">
        <v>28</v>
      </c>
      <c r="C243" s="11">
        <v>17</v>
      </c>
      <c r="D243" s="11">
        <v>19</v>
      </c>
      <c r="E243" s="11">
        <v>0</v>
      </c>
      <c r="F243" s="11">
        <v>36</v>
      </c>
    </row>
    <row r="244" spans="1:6" x14ac:dyDescent="0.25">
      <c r="A244" s="23"/>
      <c r="B244" s="23" t="s">
        <v>21</v>
      </c>
      <c r="C244" s="11">
        <v>9</v>
      </c>
      <c r="D244" s="11">
        <v>6</v>
      </c>
      <c r="E244" s="11">
        <v>0</v>
      </c>
      <c r="F244" s="11">
        <v>15</v>
      </c>
    </row>
    <row r="245" spans="1:6" x14ac:dyDescent="0.25">
      <c r="A245" s="24" t="s">
        <v>134</v>
      </c>
      <c r="B245" s="24" t="s">
        <v>218</v>
      </c>
      <c r="C245" s="14">
        <v>284</v>
      </c>
      <c r="D245" s="14">
        <v>231</v>
      </c>
      <c r="E245" s="14">
        <v>0</v>
      </c>
      <c r="F245" s="14">
        <v>515</v>
      </c>
    </row>
    <row r="246" spans="1:6" x14ac:dyDescent="0.25">
      <c r="A246" s="23" t="s">
        <v>135</v>
      </c>
      <c r="B246" s="23" t="s">
        <v>27</v>
      </c>
      <c r="C246" s="11">
        <v>56</v>
      </c>
      <c r="D246" s="11">
        <v>49</v>
      </c>
      <c r="E246" s="11">
        <v>0</v>
      </c>
      <c r="F246" s="11">
        <v>105</v>
      </c>
    </row>
    <row r="247" spans="1:6" x14ac:dyDescent="0.25">
      <c r="A247" s="23"/>
      <c r="B247" s="23" t="s">
        <v>15</v>
      </c>
      <c r="C247" s="11">
        <v>164</v>
      </c>
      <c r="D247" s="11">
        <v>132</v>
      </c>
      <c r="E247" s="11">
        <v>0</v>
      </c>
      <c r="F247" s="11">
        <v>296</v>
      </c>
    </row>
    <row r="248" spans="1:6" x14ac:dyDescent="0.25">
      <c r="A248" s="23"/>
      <c r="B248" s="23" t="s">
        <v>28</v>
      </c>
      <c r="C248" s="11">
        <v>5</v>
      </c>
      <c r="D248" s="11">
        <v>17</v>
      </c>
      <c r="E248" s="11">
        <v>0</v>
      </c>
      <c r="F248" s="11">
        <v>22</v>
      </c>
    </row>
    <row r="249" spans="1:6" x14ac:dyDescent="0.25">
      <c r="A249" s="24" t="s">
        <v>136</v>
      </c>
      <c r="B249" s="24" t="s">
        <v>218</v>
      </c>
      <c r="C249" s="14">
        <v>225</v>
      </c>
      <c r="D249" s="14">
        <v>198</v>
      </c>
      <c r="E249" s="14">
        <v>0</v>
      </c>
      <c r="F249" s="14">
        <v>423</v>
      </c>
    </row>
    <row r="250" spans="1:6" x14ac:dyDescent="0.25">
      <c r="A250" s="23" t="s">
        <v>137</v>
      </c>
      <c r="B250" s="23" t="s">
        <v>34</v>
      </c>
      <c r="C250" s="11">
        <v>328</v>
      </c>
      <c r="D250" s="11">
        <v>131</v>
      </c>
      <c r="E250" s="11">
        <v>3</v>
      </c>
      <c r="F250" s="11">
        <v>462</v>
      </c>
    </row>
    <row r="251" spans="1:6" x14ac:dyDescent="0.25">
      <c r="A251" s="23"/>
      <c r="B251" s="23" t="s">
        <v>15</v>
      </c>
      <c r="C251" s="11">
        <v>101</v>
      </c>
      <c r="D251" s="11">
        <v>66</v>
      </c>
      <c r="E251" s="11">
        <v>0</v>
      </c>
      <c r="F251" s="11">
        <v>167</v>
      </c>
    </row>
    <row r="252" spans="1:6" x14ac:dyDescent="0.25">
      <c r="A252" s="23"/>
      <c r="B252" s="23" t="s">
        <v>20</v>
      </c>
      <c r="C252" s="11">
        <v>6</v>
      </c>
      <c r="D252" s="11">
        <v>4</v>
      </c>
      <c r="E252" s="11">
        <v>0</v>
      </c>
      <c r="F252" s="11">
        <v>10</v>
      </c>
    </row>
    <row r="253" spans="1:6" x14ac:dyDescent="0.25">
      <c r="A253" s="23"/>
      <c r="B253" s="23" t="s">
        <v>21</v>
      </c>
      <c r="C253" s="11">
        <v>15</v>
      </c>
      <c r="D253" s="11">
        <v>4</v>
      </c>
      <c r="E253" s="11">
        <v>1</v>
      </c>
      <c r="F253" s="11">
        <v>20</v>
      </c>
    </row>
    <row r="254" spans="1:6" x14ac:dyDescent="0.25">
      <c r="A254" s="24" t="s">
        <v>138</v>
      </c>
      <c r="B254" s="24" t="s">
        <v>218</v>
      </c>
      <c r="C254" s="14">
        <v>450</v>
      </c>
      <c r="D254" s="14">
        <v>205</v>
      </c>
      <c r="E254" s="14">
        <v>4</v>
      </c>
      <c r="F254" s="14">
        <v>659</v>
      </c>
    </row>
    <row r="255" spans="1:6" x14ac:dyDescent="0.25">
      <c r="A255" s="23" t="s">
        <v>139</v>
      </c>
      <c r="B255" s="23" t="s">
        <v>14</v>
      </c>
      <c r="C255" s="11">
        <v>55</v>
      </c>
      <c r="D255" s="11">
        <v>61</v>
      </c>
      <c r="E255" s="11">
        <v>1</v>
      </c>
      <c r="F255" s="11">
        <v>117</v>
      </c>
    </row>
    <row r="256" spans="1:6" x14ac:dyDescent="0.25">
      <c r="A256" s="23"/>
      <c r="B256" s="23" t="s">
        <v>15</v>
      </c>
      <c r="C256" s="11">
        <v>830</v>
      </c>
      <c r="D256" s="11">
        <v>399</v>
      </c>
      <c r="E256" s="11">
        <v>0</v>
      </c>
      <c r="F256" s="11">
        <v>1229</v>
      </c>
    </row>
    <row r="257" spans="1:6" x14ac:dyDescent="0.25">
      <c r="A257" s="23"/>
      <c r="B257" s="23" t="s">
        <v>16</v>
      </c>
      <c r="C257" s="11">
        <v>229</v>
      </c>
      <c r="D257" s="11">
        <v>125</v>
      </c>
      <c r="E257" s="11">
        <v>3</v>
      </c>
      <c r="F257" s="11">
        <v>357</v>
      </c>
    </row>
    <row r="258" spans="1:6" x14ac:dyDescent="0.25">
      <c r="A258" s="23"/>
      <c r="B258" s="23" t="s">
        <v>17</v>
      </c>
      <c r="C258" s="11">
        <v>152</v>
      </c>
      <c r="D258" s="11">
        <v>53</v>
      </c>
      <c r="E258" s="11">
        <v>1</v>
      </c>
      <c r="F258" s="11">
        <v>206</v>
      </c>
    </row>
    <row r="259" spans="1:6" x14ac:dyDescent="0.25">
      <c r="A259" s="23"/>
      <c r="B259" s="23" t="s">
        <v>20</v>
      </c>
      <c r="C259" s="11">
        <v>290</v>
      </c>
      <c r="D259" s="11">
        <v>110</v>
      </c>
      <c r="E259" s="11">
        <v>0</v>
      </c>
      <c r="F259" s="11">
        <v>400</v>
      </c>
    </row>
    <row r="260" spans="1:6" x14ac:dyDescent="0.25">
      <c r="A260" s="23"/>
      <c r="B260" s="23" t="s">
        <v>28</v>
      </c>
      <c r="C260" s="11">
        <v>954</v>
      </c>
      <c r="D260" s="11">
        <v>320</v>
      </c>
      <c r="E260" s="11">
        <v>8</v>
      </c>
      <c r="F260" s="11">
        <v>1282</v>
      </c>
    </row>
    <row r="261" spans="1:6" x14ac:dyDescent="0.25">
      <c r="A261" s="23"/>
      <c r="B261" s="23" t="s">
        <v>21</v>
      </c>
      <c r="C261" s="11">
        <v>106</v>
      </c>
      <c r="D261" s="11">
        <v>47</v>
      </c>
      <c r="E261" s="11">
        <v>3</v>
      </c>
      <c r="F261" s="11">
        <v>156</v>
      </c>
    </row>
    <row r="262" spans="1:6" x14ac:dyDescent="0.25">
      <c r="A262" s="24" t="s">
        <v>140</v>
      </c>
      <c r="B262" s="24" t="s">
        <v>218</v>
      </c>
      <c r="C262" s="14">
        <v>2616</v>
      </c>
      <c r="D262" s="14">
        <v>1115</v>
      </c>
      <c r="E262" s="14">
        <v>16</v>
      </c>
      <c r="F262" s="14">
        <v>3747</v>
      </c>
    </row>
    <row r="263" spans="1:6" x14ac:dyDescent="0.25">
      <c r="A263" s="23" t="s">
        <v>141</v>
      </c>
      <c r="B263" s="23" t="s">
        <v>15</v>
      </c>
      <c r="C263" s="11">
        <v>74</v>
      </c>
      <c r="D263" s="11">
        <v>51</v>
      </c>
      <c r="E263" s="11">
        <v>0</v>
      </c>
      <c r="F263" s="11">
        <v>125</v>
      </c>
    </row>
    <row r="264" spans="1:6" x14ac:dyDescent="0.25">
      <c r="A264" s="23"/>
      <c r="B264" s="23" t="s">
        <v>31</v>
      </c>
      <c r="C264" s="11">
        <v>41</v>
      </c>
      <c r="D264" s="11">
        <v>13</v>
      </c>
      <c r="E264" s="11">
        <v>0</v>
      </c>
      <c r="F264" s="11">
        <v>54</v>
      </c>
    </row>
    <row r="265" spans="1:6" x14ac:dyDescent="0.25">
      <c r="A265" s="23"/>
      <c r="B265" s="23" t="s">
        <v>20</v>
      </c>
      <c r="C265" s="11">
        <v>4</v>
      </c>
      <c r="D265" s="11">
        <v>2</v>
      </c>
      <c r="E265" s="11">
        <v>0</v>
      </c>
      <c r="F265" s="11">
        <v>6</v>
      </c>
    </row>
    <row r="266" spans="1:6" x14ac:dyDescent="0.25">
      <c r="A266" s="23"/>
      <c r="B266" s="23" t="s">
        <v>21</v>
      </c>
      <c r="C266" s="11">
        <v>19</v>
      </c>
      <c r="D266" s="11">
        <v>2</v>
      </c>
      <c r="E266" s="11">
        <v>0</v>
      </c>
      <c r="F266" s="11">
        <v>21</v>
      </c>
    </row>
    <row r="267" spans="1:6" x14ac:dyDescent="0.25">
      <c r="A267" s="24" t="s">
        <v>142</v>
      </c>
      <c r="B267" s="24" t="s">
        <v>218</v>
      </c>
      <c r="C267" s="14">
        <v>138</v>
      </c>
      <c r="D267" s="14">
        <v>68</v>
      </c>
      <c r="E267" s="14">
        <v>0</v>
      </c>
      <c r="F267" s="14">
        <v>206</v>
      </c>
    </row>
    <row r="268" spans="1:6" x14ac:dyDescent="0.25">
      <c r="A268" s="23" t="s">
        <v>143</v>
      </c>
      <c r="B268" s="23" t="s">
        <v>34</v>
      </c>
      <c r="C268" s="11">
        <v>49</v>
      </c>
      <c r="D268" s="11">
        <v>29</v>
      </c>
      <c r="E268" s="11">
        <v>0</v>
      </c>
      <c r="F268" s="11">
        <v>78</v>
      </c>
    </row>
    <row r="269" spans="1:6" x14ac:dyDescent="0.25">
      <c r="A269" s="23"/>
      <c r="B269" s="23" t="s">
        <v>15</v>
      </c>
      <c r="C269" s="11">
        <v>28</v>
      </c>
      <c r="D269" s="11">
        <v>22</v>
      </c>
      <c r="E269" s="11">
        <v>0</v>
      </c>
      <c r="F269" s="11">
        <v>50</v>
      </c>
    </row>
    <row r="270" spans="1:6" x14ac:dyDescent="0.25">
      <c r="A270" s="23"/>
      <c r="B270" s="23" t="s">
        <v>21</v>
      </c>
      <c r="C270" s="11">
        <v>6</v>
      </c>
      <c r="D270" s="11">
        <v>1</v>
      </c>
      <c r="E270" s="11">
        <v>0</v>
      </c>
      <c r="F270" s="11">
        <v>7</v>
      </c>
    </row>
    <row r="271" spans="1:6" x14ac:dyDescent="0.25">
      <c r="A271" s="24" t="s">
        <v>144</v>
      </c>
      <c r="B271" s="24" t="s">
        <v>218</v>
      </c>
      <c r="C271" s="14">
        <v>83</v>
      </c>
      <c r="D271" s="14">
        <v>52</v>
      </c>
      <c r="E271" s="14">
        <v>0</v>
      </c>
      <c r="F271" s="14">
        <v>135</v>
      </c>
    </row>
    <row r="272" spans="1:6" x14ac:dyDescent="0.25">
      <c r="A272" s="31" t="s">
        <v>217</v>
      </c>
      <c r="B272" s="31"/>
      <c r="C272" s="16">
        <f>C10+C14+C19+C23+C26+C31+C34+C38+C42+C47+C50+C52+C57+C64+C68+C72+C77+C83+C88+C90+C95+C99+C103+C109+C112+C118+C122+C129+C137+C141+C146+C151+C157+C164+C170+C173+C176+C180+C185+C192+C196+C200+C205+C208+C210+C215+C217+C224+C228+C232+C235+C240+C245+C249+C254+C262+C267+C271</f>
        <v>101386</v>
      </c>
      <c r="D272" s="16">
        <f>D10+D14+D19+D23+D26+D31+D34+D38+D42+D47+D50+D52+D57+D64+D68+D72+D77+D83+D88+D90+D95+D99+D103+D109+D112+D118+D122+D129+D137+D141+D146+D151+D157+D164+D170+D173+D176+D180+D185+D192+D196+D200+D205+D208+D210+D215+D217+D224+D228+D232+D235+D240+D245+D249+D254+D262+D267+D271</f>
        <v>32207</v>
      </c>
      <c r="E272" s="16">
        <f>E10+E14+E19+E23+E26+E31+E34+E38+E42+E47+E50+E52+E57+E64+E68+E72+E77+E83+E88+E90+E95+E99+E103+E109+E112+E118+E122+E129+E137+E141+E146+E151+E157+E164+E170+E173+E176+E180+E185+E192+E196+E200+E205+E208+E210+E215+E217+E224+E228+E232+E235+E240+E245+E249+E254+E262+E267+E271</f>
        <v>197</v>
      </c>
      <c r="F272" s="16">
        <f>F10+F14+F19+F23+F26+F31+F34+F38+F42+F47+F50+F52+F57+F64+F68+F72+F77+F83+F88+F90+F95+F99+F103+F109+F112+F118+F122+F129+F137+F141+F146+F151+F157+F164+F170+F173+F176+F180+F185+F192+F196+F200+F205+F208+F210+F215+F217+F224+F228+F232+F235+F240+F245+F249+F254+F262+F267+F271</f>
        <v>133790</v>
      </c>
    </row>
    <row r="273" spans="2:6" x14ac:dyDescent="0.25">
      <c r="B273" s="27" t="s">
        <v>3</v>
      </c>
      <c r="C273" s="14" t="s">
        <v>219</v>
      </c>
      <c r="D273" s="14" t="s">
        <v>220</v>
      </c>
      <c r="E273" s="14" t="s">
        <v>221</v>
      </c>
      <c r="F273" s="14" t="s">
        <v>222</v>
      </c>
    </row>
    <row r="274" spans="2:6" x14ac:dyDescent="0.25">
      <c r="B274" s="17" t="s">
        <v>12</v>
      </c>
      <c r="C274" s="11">
        <f>C137</f>
        <v>54030</v>
      </c>
      <c r="D274" s="11">
        <f>D137</f>
        <v>8850</v>
      </c>
      <c r="E274" s="11">
        <f>E137</f>
        <v>91</v>
      </c>
      <c r="F274" s="11">
        <f>F137</f>
        <v>62971</v>
      </c>
    </row>
    <row r="275" spans="2:6" x14ac:dyDescent="0.25">
      <c r="B275" s="17" t="s">
        <v>25</v>
      </c>
      <c r="C275" s="11">
        <f>C10+C14+C19+C23+C26+C31+C34+C38+C42+C47+C50+C52+C57+C64+C68+C72+C77+C83+C88+C90+C95+C99+C103+C109+C112+C118+C122+C129+C141+C146+C151+C157+C164+C170+C173+C176+C180+C185+C192+C196+C200+C205+C208+C210+C215+C217+C224+C228+C232+C235+C240+C245+C249+C254+C262+C267+C271</f>
        <v>47356</v>
      </c>
      <c r="D275" s="11">
        <f>D10+D14+D19+D23+D26+D31+D34+D38+D42+D47+D50+D52+D57+D64+D68+D72+D77+D83+D88+D90+D95+D99+D103+D109+D112+D118+D122+D129+D141+D146+D151+D157+D164+D170+D173+D176+D180+D185+D192+D196+D200+D205+D208+D210+D215+D217+D224+D228+D232+D235+D240+D245+D249+D254+D262+D267+D271</f>
        <v>23357</v>
      </c>
      <c r="E275" s="11">
        <f>E10+E14+E19+E23+E26+E31+E34+E38+E42+E47+E50+E52+E57+E64+E68+E72+E77+E83+E88+E90+E95+E99+E103+E109+E112+E118+E122+E129+E141+E146+E151+E157+E164+E170+E173+E176+E180+E185+E192+E196+E200+E205+E208+E210+E215+E217+E224+E228+E232+E235+E240+E245+E249+E254+E262+E267+E271</f>
        <v>106</v>
      </c>
      <c r="F275" s="11">
        <f>F10+F14+F19+F23+F26+F31+F34+F38+F42+F47+F50+F52+F57+F64+F68+F72+F77+F83+F88+F90+F95+F99+F103+F109+F112+F118+F122+F129+F141+F146+F151+F157+F164+F170+F173+F176+F180+F185+F192+F196+F200+F205+F208+F210+F215+F217+F224+F228+F232+F235+F240+F245+F249+F254+F262+F267+F271</f>
        <v>70819</v>
      </c>
    </row>
    <row r="276" spans="2:6" x14ac:dyDescent="0.25">
      <c r="B276" s="21" t="s">
        <v>223</v>
      </c>
      <c r="C276" s="16">
        <f>C10+C14+C19+C23+C26+C31+C34+C38+C42+C47+C50+C52+C57+C64+C68+C72+C77+C83+C88+C90+C95+C99+C103+C109+C112+C118+C122+C129+C137+C141+C146+C151+C157+C164+C170+C173+C176+C180+C185+C192+C196+C200+C205+C208+C210+C215+C217+C224+C228+C232+C235+C240+C245+C249+C254+C262+C267+C271</f>
        <v>101386</v>
      </c>
      <c r="D276" s="16">
        <f>D10+D14+D19+D23+D26+D31+D34+D38+D42+D47+D50+D52+D57+D64+D68+D72+D77+D83+D88+D90+D95+D99+D103+D109+D112+D118+D122+D129+D137+D141+D146+D151+D157+D164+D170+D173+D176+D180+D185+D192+D196+D200+D205+D208+D210+D215+D217+D224+D228+D232+D235+D240+D245+D249+D254+D262+D267+D271</f>
        <v>32207</v>
      </c>
      <c r="E276" s="16">
        <f>E10+E14+E19+E23+E26+E31+E34+E38+E42+E47+E50+E52+E57+E64+E68+E72+E77+E83+E88+E90+E95+E99+E103+E109+E112+E118+E122+E129+E137+E141+E146+E151+E157+E164+E170+E173+E176+E180+E185+E192+E196+E200+E205+E208+E210+E215+E217+E224+E228+E232+E235+E240+E245+E249+E254+E262+E267+E271</f>
        <v>197</v>
      </c>
      <c r="F276" s="16">
        <f>F10+F14+F19+F23+F26+F31+F34+F38+F42+F47+F50+F52+F57+F64+F68+F72+F77+F83+F88+F90+F95+F99+F103+F109+F112+F118+F122+F129+F137+F141+F146+F151+F157+F164+F170+F173+F176+F180+F185+F192+F196+F200+F205+F208+F210+F215+F217+F224+F228+F232+F235+F240+F245+F249+F254+F262+F267+F271</f>
        <v>133790</v>
      </c>
    </row>
  </sheetData>
  <mergeCells count="3">
    <mergeCell ref="A1:F1"/>
    <mergeCell ref="A272:B272"/>
    <mergeCell ref="H6:I6"/>
  </mergeCells>
  <pageMargins left="0.7" right="0.7" top="0.75" bottom="0.75" header="0.3" footer="0.3"/>
  <pageSetup scale="44" fitToHeight="0" orientation="portrait" r:id="rId1"/>
  <rowBreaks count="2" manualBreakCount="2">
    <brk id="103" max="16383" man="1"/>
    <brk id="2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Medicaid Managed Care Table</vt:lpstr>
      <vt:lpstr>NYSOH Table</vt:lpstr>
      <vt:lpstr>Managed Long Term Care Table</vt:lpstr>
      <vt:lpstr>Medicaid Advantage Plus Table</vt:lpstr>
      <vt:lpstr>HARP Table</vt:lpstr>
      <vt:lpstr>'HARP Table'!Print_Titles</vt:lpstr>
      <vt:lpstr>'Managed Long Term Care Table'!Print_Titles</vt:lpstr>
      <vt:lpstr>'Medicaid Advantage Plus Table'!Print_Titles</vt:lpstr>
      <vt:lpstr>'Medicaid Managed Care Table'!Print_Titles</vt:lpstr>
      <vt:lpstr>'NYSOH Table'!Print_Titles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Fabiani, Angela (DOH)</dc:creator>
  <cp:lastModifiedBy>Fabiani, Angela M (HEALTH)</cp:lastModifiedBy>
  <cp:lastPrinted>2026-10-02T18:56:59Z</cp:lastPrinted>
  <dcterms:created xsi:type="dcterms:W3CDTF">2026-09-30T14:23:28Z</dcterms:created>
  <dcterms:modified xsi:type="dcterms:W3CDTF">2026-10-02T18:58:51Z</dcterms:modified>
</cp:coreProperties>
</file>