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health_care\medicaid\program\medicaid_health_homes\mapp\docs\"/>
    </mc:Choice>
  </mc:AlternateContent>
  <xr:revisionPtr revIDLastSave="0" documentId="8_{486DA9F8-0EB6-43B1-AE9C-9020AA40D097}" xr6:coauthVersionLast="47" xr6:coauthVersionMax="47" xr10:uidLastSave="{00000000-0000-0000-0000-000000000000}"/>
  <bookViews>
    <workbookView xWindow="28680" yWindow="-120" windowWidth="29040" windowHeight="15990" xr2:uid="{53E18713-9495-4FF7-B218-ED6CDB38AD26}"/>
  </bookViews>
  <sheets>
    <sheet name="Inital CEST Due by Begin Date" sheetId="1" r:id="rId1"/>
    <sheet name="PIVOT Begin Dates Due by Month" sheetId="2" r:id="rId2"/>
    <sheet name="Subsequent CEST in Tracking" sheetId="4" r:id="rId3"/>
    <sheet name="Changes in HH+ and CEST" sheetId="5" r:id="rId4"/>
    <sheet name="CEST done Prior to Due Date" sheetId="6" r:id="rId5"/>
    <sheet name="CEST exists for CIN w new Seg" sheetId="7" r:id="rId6"/>
    <sheet name="Version Notes" sheetId="3" r:id="rId7"/>
  </sheets>
  <definedNames>
    <definedName name="_xlnm._FilterDatabase" localSheetId="0" hidden="1">'Inital CEST Due by Begin Date'!$A$6:$E$234</definedName>
    <definedName name="_xlnm._FilterDatabase" localSheetId="6" hidden="1">'Version Notes'!$A$1:$B$1</definedName>
  </definedNames>
  <calcPr calcId="191028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C25" i="7"/>
  <c r="C24" i="7"/>
  <c r="C23" i="7"/>
  <c r="C22" i="7"/>
  <c r="C21" i="7"/>
  <c r="C20" i="7"/>
  <c r="C19" i="7"/>
  <c r="C18" i="7"/>
  <c r="C6" i="7"/>
  <c r="C4" i="7"/>
  <c r="C17" i="7"/>
  <c r="C16" i="7"/>
  <c r="C15" i="7"/>
  <c r="C14" i="7"/>
  <c r="C13" i="7"/>
  <c r="C12" i="7"/>
  <c r="C5" i="6"/>
  <c r="C13" i="6"/>
  <c r="C12" i="6"/>
  <c r="C11" i="6"/>
  <c r="C10" i="6"/>
  <c r="C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5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X40" i="1"/>
  <c r="X36" i="1"/>
  <c r="X32" i="1"/>
  <c r="X28" i="1"/>
  <c r="X23" i="1"/>
  <c r="X20" i="1"/>
  <c r="X16" i="1"/>
  <c r="X12" i="1"/>
  <c r="X8" i="1"/>
</calcChain>
</file>

<file path=xl/sharedStrings.xml><?xml version="1.0" encoding="utf-8"?>
<sst xmlns="http://schemas.openxmlformats.org/spreadsheetml/2006/main" count="398" uniqueCount="76">
  <si>
    <t>Grand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</si>
  <si>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</si>
  <si>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</si>
  <si>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</si>
  <si>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</si>
  <si>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</si>
  <si>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</si>
  <si>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</si>
  <si>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</si>
  <si>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</si>
  <si>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</si>
  <si>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</si>
  <si>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</si>
  <si>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Last Month to Bill w/o Initial CEST Outcome Submission</t>
  </si>
  <si>
    <t>Segment Begin Date</t>
  </si>
  <si>
    <t>Month of Segment Begin Date</t>
  </si>
  <si>
    <t>Year of Segment Begin date</t>
  </si>
  <si>
    <t>pre 2016</t>
  </si>
  <si>
    <t>Cannot Bill for month ending w/ this date, or any subsequent months, until CEST submitted w CEST Start date that is equal to or prior to this date</t>
  </si>
  <si>
    <t>File Name</t>
  </si>
  <si>
    <t>cest_billing_mapp_hhts</t>
  </si>
  <si>
    <t>Update</t>
  </si>
  <si>
    <t>cest_billing_mapp_hhts_v2</t>
  </si>
  <si>
    <t>cest_billing_mapp_hhts_v3</t>
  </si>
  <si>
    <r>
      <t xml:space="preserve">CEST Outcome Due Date and Date of Blocked Billing for </t>
    </r>
    <r>
      <rPr>
        <b/>
        <u/>
        <sz val="12"/>
        <color theme="1"/>
        <rFont val="Calibri"/>
        <family val="2"/>
        <scheme val="minor"/>
      </rPr>
      <t xml:space="preserve">Initial </t>
    </r>
    <r>
      <rPr>
        <b/>
        <sz val="12"/>
        <color theme="1"/>
        <rFont val="Calibri"/>
        <family val="2"/>
        <scheme val="minor"/>
      </rPr>
      <t>CEST Submission to HHTS by Segment Begin Date</t>
    </r>
  </si>
  <si>
    <r>
      <rPr>
        <u/>
        <sz val="11"/>
        <color theme="1"/>
        <rFont val="Calibri"/>
        <family val="2"/>
        <scheme val="minor"/>
      </rPr>
      <t>Original version. One tab with fields below (</t>
    </r>
    <r>
      <rPr>
        <b/>
        <u/>
        <sz val="11"/>
        <color theme="1"/>
        <rFont val="Calibri"/>
        <family val="2"/>
        <scheme val="minor"/>
      </rPr>
      <t>Segment Dates to Due Dates</t>
    </r>
    <r>
      <rPr>
        <u/>
        <sz val="11"/>
        <color theme="1"/>
        <rFont val="Calibri"/>
        <family val="2"/>
        <scheme val="minor"/>
      </rPr>
      <t>) and tab with pivot table (</t>
    </r>
    <r>
      <rPr>
        <b/>
        <u/>
        <sz val="11"/>
        <color theme="1"/>
        <rFont val="Calibri"/>
        <family val="2"/>
        <scheme val="minor"/>
      </rPr>
      <t>Begin Dates Due by Month)</t>
    </r>
    <r>
      <rPr>
        <sz val="11"/>
        <color theme="1"/>
        <rFont val="Calibri"/>
        <family val="2"/>
        <scheme val="minor"/>
      </rPr>
      <t xml:space="preserve">
1) Segment Begin Date
2) Month of Segment Begin Date
3) Year of Segment Begin date
4) Last Month to Bill w/o Initial CEST Outcome Submission
5) Cannot Bill for month ending w/ this date, or any subsequent months, until CEST submitted w CEST Start date that is equal to or     
prior to this date</t>
    </r>
  </si>
  <si>
    <r>
      <rPr>
        <u/>
        <sz val="11"/>
        <color theme="1"/>
        <rFont val="Calibri"/>
        <family val="2"/>
        <scheme val="minor"/>
      </rPr>
      <t xml:space="preserve">Errors Corrected </t>
    </r>
    <r>
      <rPr>
        <i/>
        <u/>
        <sz val="11"/>
        <color theme="1"/>
        <rFont val="Calibri"/>
        <family val="2"/>
        <scheme val="minor"/>
      </rPr>
      <t>(updated values highlighted in green)</t>
    </r>
    <r>
      <rPr>
        <sz val="11"/>
        <color theme="1"/>
        <rFont val="Calibri"/>
        <family val="2"/>
        <scheme val="minor"/>
      </rPr>
      <t xml:space="preserve">
1) Corrected </t>
    </r>
    <r>
      <rPr>
        <i/>
        <sz val="11"/>
        <color theme="1"/>
        <rFont val="Calibri"/>
        <family val="2"/>
        <scheme val="minor"/>
      </rPr>
      <t xml:space="preserve">Last Month to Bill 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Cannot Bill</t>
    </r>
    <r>
      <rPr>
        <sz val="11"/>
        <color theme="1"/>
        <rFont val="Calibri"/>
        <family val="2"/>
        <scheme val="minor"/>
      </rPr>
      <t xml:space="preserve"> month for segment begin dates 11/1/2023 and 12/1/2023
2) Corrected </t>
    </r>
    <r>
      <rPr>
        <i/>
        <sz val="11"/>
        <color theme="1"/>
        <rFont val="Calibri"/>
        <family val="2"/>
        <scheme val="minor"/>
      </rPr>
      <t xml:space="preserve">Cannot Bill </t>
    </r>
    <r>
      <rPr>
        <sz val="11"/>
        <color theme="1"/>
        <rFont val="Calibri"/>
        <family val="2"/>
        <scheme val="minor"/>
      </rPr>
      <t>month for segment begin dates on and after 1/1/2024</t>
    </r>
  </si>
  <si>
    <t xml:space="preserve">Member enrolled </t>
  </si>
  <si>
    <t>HH+ per BSU</t>
  </si>
  <si>
    <t>3/1/24 to 6/1/24</t>
  </si>
  <si>
    <t>BI DOS</t>
  </si>
  <si>
    <t>HH+ Pop</t>
  </si>
  <si>
    <t>Need CEST to Bill?</t>
  </si>
  <si>
    <t>BI DOS minus 365 days</t>
  </si>
  <si>
    <t>A</t>
  </si>
  <si>
    <r>
      <t xml:space="preserve">No (within </t>
    </r>
    <r>
      <rPr>
        <i/>
        <sz val="11"/>
        <color rgb="FF000000"/>
        <rFont val="Calibri"/>
        <family val="2"/>
        <scheme val="minor"/>
      </rPr>
      <t>grace</t>
    </r>
    <r>
      <rPr>
        <sz val="11"/>
        <color rgb="FF000000"/>
        <rFont val="Calibri"/>
        <family val="2"/>
        <scheme val="minor"/>
      </rPr>
      <t xml:space="preserve"> period)</t>
    </r>
  </si>
  <si>
    <t>No (HH+ within past year)</t>
  </si>
  <si>
    <t>Yes (past grace period &amp; HH+ is 'A' in past year. Cannot bill unless CEST outcome submitted w CEST Start Date &lt;=7/31/25 &amp; CEST End Date &gt;=7/31/25)</t>
  </si>
  <si>
    <t xml:space="preserve">'A': not HH+ </t>
  </si>
  <si>
    <t>C</t>
  </si>
  <si>
    <t>'M': HH+ SMI – Expired AOT order within past year</t>
  </si>
  <si>
    <t>M</t>
  </si>
  <si>
    <t>Billing blocked w-o Initial CEST</t>
  </si>
  <si>
    <t>Member enrolled</t>
  </si>
  <si>
    <t>CEST Start Date</t>
  </si>
  <si>
    <t>CEST End Date</t>
  </si>
  <si>
    <t>NA policy didn't exist</t>
  </si>
  <si>
    <r>
      <t xml:space="preserve">No (within </t>
    </r>
    <r>
      <rPr>
        <i/>
        <sz val="11"/>
        <color theme="1"/>
        <rFont val="Calibri"/>
        <family val="2"/>
        <scheme val="minor"/>
      </rPr>
      <t>grace</t>
    </r>
    <r>
      <rPr>
        <sz val="11"/>
        <color theme="1"/>
        <rFont val="Calibri"/>
        <family val="2"/>
        <scheme val="minor"/>
      </rPr>
      <t xml:space="preserve"> period)</t>
    </r>
  </si>
  <si>
    <r>
      <t xml:space="preserve">Yes (cannot bill unless </t>
    </r>
    <r>
      <rPr>
        <u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CEST outcome submitted w </t>
    </r>
    <r>
      <rPr>
        <b/>
        <sz val="11"/>
        <color theme="1"/>
        <rFont val="Calibri"/>
        <family val="2"/>
        <scheme val="minor"/>
      </rPr>
      <t xml:space="preserve">CEST Start Date </t>
    </r>
    <r>
      <rPr>
        <sz val="11"/>
        <color theme="1"/>
        <rFont val="Calibri"/>
        <family val="2"/>
        <scheme val="minor"/>
      </rPr>
      <t xml:space="preserve">&lt;=11/30/24 &amp; </t>
    </r>
    <r>
      <rPr>
        <b/>
        <sz val="11"/>
        <color theme="1"/>
        <rFont val="Calibri"/>
        <family val="2"/>
        <scheme val="minor"/>
      </rPr>
      <t xml:space="preserve">CEST End Date </t>
    </r>
    <r>
      <rPr>
        <sz val="11"/>
        <color theme="1"/>
        <rFont val="Calibri"/>
        <family val="2"/>
        <scheme val="minor"/>
      </rPr>
      <t>&gt;=11/30/24</t>
    </r>
  </si>
  <si>
    <t>CEST Submission Date</t>
  </si>
  <si>
    <t>CEST Outcome</t>
  </si>
  <si>
    <t>Example 1: Initial CEST Submitted to Tracking Expires (member not AH or HH+)</t>
  </si>
  <si>
    <t>Billing blocked w/o Initial CEST</t>
  </si>
  <si>
    <t>Example 2: HH+ Member (not AH)</t>
  </si>
  <si>
    <r>
      <t xml:space="preserve">Use this document to determine when the </t>
    </r>
    <r>
      <rPr>
        <i/>
        <u/>
        <sz val="11"/>
        <color theme="1"/>
        <rFont val="Calibri"/>
        <family val="2"/>
        <scheme val="minor"/>
      </rPr>
      <t xml:space="preserve">first </t>
    </r>
    <r>
      <rPr>
        <i/>
        <sz val="11"/>
        <color theme="1"/>
        <rFont val="Calibri"/>
        <family val="2"/>
        <scheme val="minor"/>
      </rPr>
      <t xml:space="preserve">CEST Outcome is due to the tracking system based on a member's segment begin date. Once a CEST outcome is submitted to the HHTS, the system will calculate a </t>
    </r>
    <r>
      <rPr>
        <b/>
        <i/>
        <sz val="11"/>
        <color theme="1"/>
        <rFont val="Calibri"/>
        <family val="2"/>
        <scheme val="minor"/>
      </rPr>
      <t>CEST End Date</t>
    </r>
    <r>
      <rPr>
        <i/>
        <sz val="11"/>
        <color theme="1"/>
        <rFont val="Calibri"/>
        <family val="2"/>
        <scheme val="minor"/>
      </rPr>
      <t>. Health Homes must ensure that member billing instance service dates always fall within a CEST outcome start and end date to qualify for Health Home billing.</t>
    </r>
    <r>
      <rPr>
        <i/>
        <sz val="11"/>
        <color rgb="FFC00000"/>
        <rFont val="Calibri"/>
        <family val="2"/>
        <scheme val="minor"/>
      </rPr>
      <t xml:space="preserve"> </t>
    </r>
    <r>
      <rPr>
        <i/>
        <sz val="11"/>
        <color rgb="FF7030A0"/>
        <rFont val="Calibri"/>
        <family val="2"/>
        <scheme val="minor"/>
      </rPr>
      <t>See purple tabs for examples of how CEST in the tracking system.</t>
    </r>
  </si>
  <si>
    <t>Yes (covered by 'C' CEST submitted 5/1/24)</t>
  </si>
  <si>
    <r>
      <rPr>
        <u/>
        <sz val="11"/>
        <color rgb="FF7030A0"/>
        <rFont val="Calibri"/>
        <family val="2"/>
        <scheme val="minor"/>
      </rPr>
      <t>New tabs containing CEST date examples added to the document</t>
    </r>
    <r>
      <rPr>
        <sz val="11"/>
        <color rgb="FF7030A0"/>
        <rFont val="Calibri"/>
        <family val="2"/>
        <scheme val="minor"/>
      </rPr>
      <t xml:space="preserve">
1)  </t>
    </r>
    <r>
      <rPr>
        <b/>
        <sz val="11"/>
        <color rgb="FF7030A0"/>
        <rFont val="Calibri"/>
        <family val="2"/>
        <scheme val="minor"/>
      </rPr>
      <t xml:space="preserve">Subsequent CEST in Tracking </t>
    </r>
    <r>
      <rPr>
        <sz val="11"/>
        <color rgb="FF7030A0"/>
        <rFont val="Calibri"/>
        <family val="2"/>
        <scheme val="minor"/>
      </rPr>
      <t>shows</t>
    </r>
    <r>
      <rPr>
        <b/>
        <sz val="11"/>
        <color rgb="FF7030A0"/>
        <rFont val="Calibri"/>
        <family val="2"/>
        <scheme val="minor"/>
      </rPr>
      <t xml:space="preserve"> </t>
    </r>
    <r>
      <rPr>
        <sz val="11"/>
        <color rgb="FF7030A0"/>
        <rFont val="Calibri"/>
        <family val="2"/>
        <scheme val="minor"/>
      </rPr>
      <t xml:space="preserve">per member billing instance service date what happens once CEST Outcome submitted to the tracking system expires.
2)  </t>
    </r>
    <r>
      <rPr>
        <b/>
        <sz val="11"/>
        <color rgb="FF7030A0"/>
        <rFont val="Calibri"/>
        <family val="2"/>
        <scheme val="minor"/>
      </rPr>
      <t>Changes in HH+ and CEST</t>
    </r>
    <r>
      <rPr>
        <sz val="11"/>
        <color rgb="FF7030A0"/>
        <rFont val="Calibri"/>
        <family val="2"/>
        <scheme val="minor"/>
      </rPr>
      <t xml:space="preserve">  shows when CEST is due for a member that is </t>
    </r>
    <r>
      <rPr>
        <i/>
        <u/>
        <sz val="11"/>
        <color rgb="FF7030A0"/>
        <rFont val="Calibri"/>
        <family val="2"/>
        <scheme val="minor"/>
      </rPr>
      <t xml:space="preserve">no longer </t>
    </r>
    <r>
      <rPr>
        <sz val="11"/>
        <color rgb="FF7030A0"/>
        <rFont val="Calibri"/>
        <family val="2"/>
        <scheme val="minor"/>
      </rPr>
      <t>HH+ eligible.</t>
    </r>
  </si>
  <si>
    <t>Example 3: Initial CEST Submitted to Prior to CEST Due Date (member not AH or HH+)</t>
  </si>
  <si>
    <r>
      <t xml:space="preserve">Yes (cannot bill unless </t>
    </r>
    <r>
      <rPr>
        <u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CEST outcome submitted w </t>
    </r>
    <r>
      <rPr>
        <b/>
        <sz val="11"/>
        <color theme="1"/>
        <rFont val="Calibri"/>
        <family val="2"/>
        <scheme val="minor"/>
      </rPr>
      <t xml:space="preserve">CEST Start Date </t>
    </r>
    <r>
      <rPr>
        <sz val="11"/>
        <color theme="1"/>
        <rFont val="Calibri"/>
        <family val="2"/>
        <scheme val="minor"/>
      </rPr>
      <t xml:space="preserve">&lt;=7/31/24 &amp; </t>
    </r>
    <r>
      <rPr>
        <b/>
        <sz val="11"/>
        <color theme="1"/>
        <rFont val="Calibri"/>
        <family val="2"/>
        <scheme val="minor"/>
      </rPr>
      <t xml:space="preserve">CEST End Date </t>
    </r>
    <r>
      <rPr>
        <sz val="11"/>
        <color theme="1"/>
        <rFont val="Calibri"/>
        <family val="2"/>
        <scheme val="minor"/>
      </rPr>
      <t>&gt;=7/31/24</t>
    </r>
  </si>
  <si>
    <r>
      <t xml:space="preserve">No (billing block not turned on yet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covered by submitted outcome </t>
    </r>
    <r>
      <rPr>
        <b/>
        <sz val="11"/>
        <color theme="1"/>
        <rFont val="Calibri"/>
        <family val="2"/>
        <scheme val="minor"/>
      </rPr>
      <t>CEST Start Date</t>
    </r>
    <r>
      <rPr>
        <sz val="11"/>
        <color theme="1"/>
        <rFont val="Calibri"/>
        <family val="2"/>
        <scheme val="minor"/>
      </rPr>
      <t>: 1/2/24)</t>
    </r>
  </si>
  <si>
    <t>Example 4: CEST from another HH in the sysetm when new segment created (member not AH or HH+)</t>
  </si>
  <si>
    <t>Old Member Segment w HH A</t>
  </si>
  <si>
    <t>New Member Segment w HH B</t>
  </si>
  <si>
    <t>11/1/2022 - 11/30/2023</t>
  </si>
  <si>
    <t>E</t>
  </si>
  <si>
    <r>
      <t xml:space="preserve">(date changes made in v2 highlighted green. No due dates changes in v3 or v4. Clarifying language and new tabs added in v3 in purple. </t>
    </r>
    <r>
      <rPr>
        <sz val="11"/>
        <color rgb="FF00B0F0"/>
        <rFont val="Calibri"/>
        <family val="2"/>
        <scheme val="minor"/>
      </rPr>
      <t>New tabs added in v4 in blue</t>
    </r>
    <r>
      <rPr>
        <sz val="11"/>
        <color rgb="FF7030A0"/>
        <rFont val="Calibri"/>
        <family val="2"/>
        <scheme val="minor"/>
      </rPr>
      <t>)</t>
    </r>
  </si>
  <si>
    <t xml:space="preserve">v4 updated 4/26/24 </t>
  </si>
  <si>
    <t>newly added v4</t>
  </si>
  <si>
    <r>
      <t xml:space="preserve">CEST Start Date </t>
    </r>
    <r>
      <rPr>
        <i/>
        <sz val="11"/>
        <color theme="1"/>
        <rFont val="Calibri"/>
        <family val="2"/>
        <scheme val="minor"/>
      </rPr>
      <t>(submitted by HH A)</t>
    </r>
  </si>
  <si>
    <r>
      <t xml:space="preserve">CEST End Date </t>
    </r>
    <r>
      <rPr>
        <i/>
        <sz val="11"/>
        <color theme="1"/>
        <rFont val="Calibri"/>
        <family val="2"/>
        <scheme val="minor"/>
      </rPr>
      <t>(submitted by HH A)</t>
    </r>
  </si>
  <si>
    <r>
      <t xml:space="preserve">CEST Submission Date </t>
    </r>
    <r>
      <rPr>
        <i/>
        <sz val="11"/>
        <color theme="1"/>
        <rFont val="Calibri"/>
        <family val="2"/>
        <scheme val="minor"/>
      </rPr>
      <t>(submitted by HH A)</t>
    </r>
  </si>
  <si>
    <r>
      <t xml:space="preserve">CEST Outcome </t>
    </r>
    <r>
      <rPr>
        <i/>
        <sz val="11"/>
        <color theme="1"/>
        <rFont val="Calibri"/>
        <family val="2"/>
        <scheme val="minor"/>
      </rPr>
      <t>(submitted by HH A)</t>
    </r>
  </si>
  <si>
    <r>
      <t xml:space="preserve">Yes (covered by 'C'; </t>
    </r>
    <r>
      <rPr>
        <b/>
        <sz val="11"/>
        <color theme="1"/>
        <rFont val="Calibri"/>
        <family val="2"/>
        <scheme val="minor"/>
      </rPr>
      <t>CEST Start Date</t>
    </r>
    <r>
      <rPr>
        <sz val="11"/>
        <color theme="1"/>
        <rFont val="Calibri"/>
        <family val="2"/>
        <scheme val="minor"/>
      </rPr>
      <t xml:space="preserve">: 1/2/24; </t>
    </r>
    <r>
      <rPr>
        <b/>
        <sz val="11"/>
        <color theme="1"/>
        <rFont val="Calibri"/>
        <family val="2"/>
        <scheme val="minor"/>
      </rPr>
      <t>CEST End Date</t>
    </r>
    <r>
      <rPr>
        <sz val="11"/>
        <color theme="1"/>
        <rFont val="Calibri"/>
        <family val="2"/>
        <scheme val="minor"/>
      </rPr>
      <t>: 6/30/24)</t>
    </r>
  </si>
  <si>
    <t>Yes (cannot bill unless new CEST outcome submitted w CEST Start Date &lt;=2/28/25 &amp; CEST End Date &gt;=2/28/25</t>
  </si>
  <si>
    <t>cest_billing_mapp_hhts_v4</t>
  </si>
  <si>
    <r>
      <rPr>
        <u/>
        <sz val="11"/>
        <color rgb="FF00B0F0"/>
        <rFont val="Calibri"/>
        <family val="2"/>
        <scheme val="minor"/>
      </rPr>
      <t>Added two new tabs (blue)</t>
    </r>
    <r>
      <rPr>
        <sz val="11"/>
        <color rgb="FF00B0F0"/>
        <rFont val="Calibri"/>
        <family val="2"/>
        <scheme val="minor"/>
      </rPr>
      <t xml:space="preserve">
1)  </t>
    </r>
    <r>
      <rPr>
        <b/>
        <sz val="11"/>
        <color rgb="FF00B0F0"/>
        <rFont val="Calibri"/>
        <family val="2"/>
        <scheme val="minor"/>
      </rPr>
      <t xml:space="preserve">CEST done prior to due date </t>
    </r>
    <r>
      <rPr>
        <sz val="11"/>
        <color rgb="FF00B0F0"/>
        <rFont val="Calibri"/>
        <family val="2"/>
        <scheme val="minor"/>
      </rPr>
      <t xml:space="preserve">this shows how once a CEST outcome is submitted to the system the </t>
    </r>
    <r>
      <rPr>
        <i/>
        <sz val="11"/>
        <color rgb="FF00B0F0"/>
        <rFont val="Calibri"/>
        <family val="2"/>
        <scheme val="minor"/>
      </rPr>
      <t>initial CEST dates no longer apply.</t>
    </r>
    <r>
      <rPr>
        <sz val="11"/>
        <color rgb="FF00B0F0"/>
        <rFont val="Calibri"/>
        <family val="2"/>
        <scheme val="minor"/>
      </rPr>
      <t xml:space="preserve">
2)  </t>
    </r>
    <r>
      <rPr>
        <b/>
        <sz val="11"/>
        <color rgb="FF00B0F0"/>
        <rFont val="Calibri"/>
        <family val="2"/>
        <scheme val="minor"/>
      </rPr>
      <t xml:space="preserve">CEST exists for CIN w new seg </t>
    </r>
    <r>
      <rPr>
        <sz val="11"/>
        <color rgb="FF00B0F0"/>
        <rFont val="Calibri"/>
        <family val="2"/>
        <scheme val="minor"/>
      </rPr>
      <t>shows that CEST policy is based on the member's begin date. If a CEST exists in the system prior to creation of a new segment, the system will expect a CEST until a year after the segment begin date.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</si>
</sst>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1"/>
      <color rgb="FFC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rgb="FF7030A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u/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u/>
      <sz val="11"/>
      <color rgb="FF7030A0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i/>
      <sz val="12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u/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0" borderId="0" xfId="0" pivotButton="1" applyAlignment="1">
      <alignment wrapText="1"/>
    </xf>
    <xf numFmtId="0" fontId="0" fillId="0" borderId="0" xfId="0" pivotButton="1" applyAlignment="1">
      <alignment horizontal="center"/>
    </xf>
    <xf numFmtId="14" fontId="5" fillId="0" borderId="5" xfId="0" applyNumberFormat="1" applyFont="1" applyBorder="1"/>
    <xf numFmtId="0" fontId="0" fillId="0" borderId="5" xfId="0" applyBorder="1"/>
    <xf numFmtId="14" fontId="0" fillId="0" borderId="5" xfId="0" applyNumberFormat="1" applyBorder="1"/>
    <xf numFmtId="14" fontId="0" fillId="2" borderId="0" xfId="0" applyNumberFormat="1" applyFill="1"/>
    <xf numFmtId="0" fontId="0" fillId="2" borderId="0" xfId="0" applyFill="1"/>
    <xf numFmtId="14" fontId="0" fillId="0" borderId="1" xfId="0" applyNumberFormat="1" applyBorder="1"/>
    <xf numFmtId="0" fontId="0" fillId="0" borderId="1" xfId="0" applyNumberFormat="1" applyBorder="1"/>
    <xf numFmtId="14" fontId="0" fillId="0" borderId="6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14" fontId="0" fillId="0" borderId="9" xfId="0" applyNumberFormat="1" applyBorder="1"/>
    <xf numFmtId="0" fontId="0" fillId="0" borderId="9" xfId="0" applyNumberFormat="1" applyBorder="1"/>
    <xf numFmtId="14" fontId="0" fillId="0" borderId="11" xfId="0" applyNumberFormat="1" applyBorder="1"/>
    <xf numFmtId="14" fontId="0" fillId="0" borderId="12" xfId="0" applyNumberFormat="1" applyBorder="1"/>
    <xf numFmtId="0" fontId="0" fillId="0" borderId="12" xfId="0" applyNumberFormat="1" applyBorder="1"/>
    <xf numFmtId="14" fontId="0" fillId="0" borderId="13" xfId="0" applyNumberFormat="1" applyBorder="1"/>
    <xf numFmtId="14" fontId="2" fillId="3" borderId="2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14" fontId="2" fillId="3" borderId="3" xfId="0" applyNumberFormat="1" applyFont="1" applyFill="1" applyBorder="1" applyAlignment="1">
      <alignment horizontal="center" wrapText="1"/>
    </xf>
    <xf numFmtId="14" fontId="8" fillId="3" borderId="4" xfId="0" applyNumberFormat="1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" fillId="3" borderId="0" xfId="0" applyFont="1" applyFill="1" applyAlignment="1">
      <alignment horizontal="center"/>
    </xf>
    <xf numFmtId="0" fontId="0" fillId="0" borderId="0" xfId="0" applyNumberFormat="1"/>
    <xf numFmtId="14" fontId="9" fillId="2" borderId="0" xfId="0" applyNumberFormat="1" applyFont="1" applyFill="1"/>
    <xf numFmtId="14" fontId="0" fillId="4" borderId="1" xfId="0" applyNumberFormat="1" applyFill="1" applyBorder="1"/>
    <xf numFmtId="14" fontId="0" fillId="4" borderId="7" xfId="0" applyNumberFormat="1" applyFill="1" applyBorder="1"/>
    <xf numFmtId="14" fontId="0" fillId="4" borderId="10" xfId="0" applyNumberFormat="1" applyFill="1" applyBorder="1"/>
    <xf numFmtId="0" fontId="0" fillId="0" borderId="0" xfId="0" applyFill="1" applyAlignment="1">
      <alignment vertical="top" wrapText="1"/>
    </xf>
    <xf numFmtId="0" fontId="14" fillId="0" borderId="0" xfId="0" applyFont="1"/>
    <xf numFmtId="0" fontId="14" fillId="5" borderId="5" xfId="0" applyFont="1" applyFill="1" applyBorder="1"/>
    <xf numFmtId="0" fontId="15" fillId="5" borderId="0" xfId="0" applyFont="1" applyFill="1"/>
    <xf numFmtId="0" fontId="14" fillId="5" borderId="0" xfId="0" applyFont="1" applyFill="1"/>
    <xf numFmtId="14" fontId="14" fillId="5" borderId="0" xfId="0" applyNumberFormat="1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15" fillId="6" borderId="0" xfId="0" applyFont="1" applyFill="1" applyAlignment="1">
      <alignment horizontal="center"/>
    </xf>
    <xf numFmtId="0" fontId="14" fillId="0" borderId="0" xfId="0" applyFont="1" applyAlignment="1">
      <alignment vertical="top" wrapText="1"/>
    </xf>
    <xf numFmtId="0" fontId="16" fillId="5" borderId="0" xfId="0" quotePrefix="1" applyFont="1" applyFill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14" fontId="14" fillId="0" borderId="0" xfId="0" applyNumberFormat="1" applyFont="1" applyAlignment="1">
      <alignment horizontal="left"/>
    </xf>
    <xf numFmtId="14" fontId="14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center"/>
    </xf>
    <xf numFmtId="14" fontId="14" fillId="0" borderId="0" xfId="0" applyNumberFormat="1" applyFont="1" applyAlignment="1">
      <alignment horizontal="center" vertical="top"/>
    </xf>
    <xf numFmtId="0" fontId="17" fillId="2" borderId="5" xfId="0" applyFont="1" applyFill="1" applyBorder="1"/>
    <xf numFmtId="0" fontId="2" fillId="2" borderId="0" xfId="0" applyFont="1" applyFill="1"/>
    <xf numFmtId="0" fontId="0" fillId="0" borderId="0" xfId="0" quotePrefix="1"/>
    <xf numFmtId="14" fontId="0" fillId="0" borderId="0" xfId="0" applyNumberFormat="1" applyAlignment="1">
      <alignment vertical="top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top"/>
    </xf>
    <xf numFmtId="14" fontId="4" fillId="2" borderId="0" xfId="0" applyNumberFormat="1" applyFont="1" applyFill="1" applyAlignment="1">
      <alignment horizontal="left"/>
    </xf>
    <xf numFmtId="0" fontId="18" fillId="2" borderId="5" xfId="0" applyFont="1" applyFill="1" applyBorder="1"/>
    <xf numFmtId="0" fontId="19" fillId="5" borderId="5" xfId="0" applyFont="1" applyFill="1" applyBorder="1"/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26" fillId="2" borderId="5" xfId="0" applyFont="1" applyFill="1" applyBorder="1"/>
    <xf numFmtId="0" fontId="27" fillId="2" borderId="5" xfId="0" applyFont="1" applyFill="1" applyBorder="1"/>
    <xf numFmtId="0" fontId="24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14" fontId="4" fillId="2" borderId="0" xfId="0" applyNumberFormat="1" applyFont="1" applyFill="1" applyAlignment="1">
      <alignment horizontal="left" wrapText="1"/>
    </xf>
    <xf numFmtId="14" fontId="20" fillId="2" borderId="0" xfId="0" applyNumberFormat="1" applyFont="1" applyFill="1" applyAlignment="1">
      <alignment wrapText="1"/>
    </xf>
  </cellXfs>
  <cellStyles count="2">
    <cellStyle name="Comma" xfId="1" builtinId="3"/>
    <cellStyle name="Normal" xfId="0" builtinId="0"/>
  </cellStyles>
  <dxfs count="6">
    <dxf>
      <alignment wrapText="1"/>
    </dxf>
    <dxf>
      <alignment horizontal="center"/>
    </dxf>
    <dxf>
      <alignment horizontal="center"/>
    </dxf>
    <dxf>
      <alignment wrapText="1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oretti, Laura (DOH)" refreshedDate="45397.515293055556" createdVersion="8" refreshedVersion="8" minRefreshableVersion="3" recordCount="228" xr:uid="{83D8C0E7-3174-43A4-998B-0A2A1EA7323B}">
  <cacheSource type="worksheet">
    <worksheetSource ref="A6:E234" sheet="Inital CEST Due by Begin Date"/>
  </cacheSource>
  <cacheFields count="5">
    <cacheField name="Segment Begin Date" numFmtId="14">
      <sharedItems containsSemiMixedTypes="0" containsNonDate="0" containsDate="1" containsString="0" minDate="2012-01-01T00:00:00" maxDate="2030-12-02T00:00:00" count="228"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  <d v="2025-09-01T00:00:00"/>
        <d v="2025-10-01T00:00:00"/>
        <d v="2025-11-01T00:00:00"/>
        <d v="2025-12-01T00:00:00"/>
        <d v="2026-01-01T00:00:00"/>
        <d v="2026-02-01T00:00:00"/>
        <d v="2026-03-01T00:00:00"/>
        <d v="2026-04-01T00:00:00"/>
        <d v="2026-05-01T00:00:00"/>
        <d v="2026-06-01T00:00:00"/>
        <d v="2026-07-01T00:00:00"/>
        <d v="2026-08-01T00:00:00"/>
        <d v="2026-09-01T00:00:00"/>
        <d v="2026-10-01T00:00:00"/>
        <d v="2026-11-01T00:00:00"/>
        <d v="2026-12-01T00:00:00"/>
        <d v="2027-01-01T00:00:00"/>
        <d v="2027-02-01T00:00:00"/>
        <d v="2027-03-01T00:00:00"/>
        <d v="2027-04-01T00:00:00"/>
        <d v="2027-05-01T00:00:00"/>
        <d v="2027-06-01T00:00:00"/>
        <d v="2027-07-01T00:00:00"/>
        <d v="2027-08-01T00:00:00"/>
        <d v="2027-09-01T00:00:00"/>
        <d v="2027-10-01T00:00:00"/>
        <d v="2027-11-01T00:00:00"/>
        <d v="2027-12-01T00:00:00"/>
        <d v="2028-01-01T00:00:00"/>
        <d v="2028-02-01T00:00:00"/>
        <d v="2028-03-01T00:00:00"/>
        <d v="2028-04-01T00:00:00"/>
        <d v="2028-05-01T00:00:00"/>
        <d v="2028-06-01T00:00:00"/>
        <d v="2028-07-01T00:00:00"/>
        <d v="2028-08-01T00:00:00"/>
        <d v="2028-09-01T00:00:00"/>
        <d v="2028-10-01T00:00:00"/>
        <d v="2028-11-01T00:00:00"/>
        <d v="2028-12-01T00:00:00"/>
        <d v="2029-01-01T00:00:00"/>
        <d v="2029-02-01T00:00:00"/>
        <d v="2029-03-01T00:00:00"/>
        <d v="2029-04-01T00:00:00"/>
        <d v="2029-05-01T00:00:00"/>
        <d v="2029-06-01T00:00:00"/>
        <d v="2029-07-01T00:00:00"/>
        <d v="2029-08-01T00:00:00"/>
        <d v="2029-09-01T00:00:00"/>
        <d v="2029-10-01T00:00:00"/>
        <d v="2029-11-01T00:00:00"/>
        <d v="2029-12-01T00:00:00"/>
        <d v="2030-01-01T00:00:00"/>
        <d v="2030-02-01T00:00:00"/>
        <d v="2030-03-01T00:00:00"/>
        <d v="2030-04-01T00:00:00"/>
        <d v="2030-05-01T00:00:00"/>
        <d v="2030-06-01T00:00:00"/>
        <d v="2030-07-01T00:00:00"/>
        <d v="2030-08-01T00:00:00"/>
        <d v="2030-09-01T00:00:00"/>
        <d v="2030-10-01T00:00:00"/>
        <d v="2030-11-01T00:00:00"/>
        <d v="2030-12-01T00:00:00"/>
      </sharedItems>
    </cacheField>
    <cacheField name="Month of Segment Begin Date" numFmtId="14">
      <sharedItems/>
    </cacheField>
    <cacheField name="Year of Segment Begin date" numFmtId="0">
      <sharedItems containsSemiMixedTypes="0" containsString="0" containsNumber="1" containsInteger="1" minValue="2012" maxValue="2030"/>
    </cacheField>
    <cacheField name="Last Month to Bill w/o Initial CEST Outcome Submission" numFmtId="14">
      <sharedItems containsSemiMixedTypes="0" containsNonDate="0" containsDate="1" containsString="0" minDate="2024-04-01T00:00:00" maxDate="2031-12-02T00:00:00"/>
    </cacheField>
    <cacheField name="Cannot Bill for month ending w/ this date, or any subsequent months, until CEST submitted w CEST Start date that is equal to or prior to this date" numFmtId="14">
      <sharedItems containsSemiMixedTypes="0" containsNonDate="0" containsDate="1" containsString="0" minDate="2024-05-31T00:00:00" maxDate="2032-02-01T00:00:00" count="93">
        <d v="2024-05-31T00:00:00"/>
        <d v="2024-06-30T00:00:00"/>
        <d v="2024-07-31T00:00:00"/>
        <d v="2024-08-31T00:00:00"/>
        <d v="2024-09-30T00:00:00"/>
        <d v="2024-10-31T00:00:00"/>
        <d v="2024-11-30T00:00:00"/>
        <d v="2024-12-31T00:00:00"/>
        <d v="2025-01-31T00:00:00"/>
        <d v="2025-02-28T00:00:00"/>
        <d v="2025-03-31T00:00:00"/>
        <d v="2025-04-30T00:00:00"/>
        <d v="2025-05-31T00:00:00"/>
        <d v="2025-06-30T00:00:00"/>
        <d v="2025-07-31T00:00:00"/>
        <d v="2025-08-31T00:00:00"/>
        <d v="2025-09-30T00:00:00"/>
        <d v="2025-10-31T00:00:00"/>
        <d v="2025-11-30T00:00:00"/>
        <d v="2025-12-31T00:00:00"/>
        <d v="2026-01-31T00:00:00"/>
        <d v="2026-02-28T00:00:00"/>
        <d v="2026-03-31T00:00:00"/>
        <d v="2026-04-30T00:00:00"/>
        <d v="2026-05-31T00:00:00"/>
        <d v="2026-06-30T00:00:00"/>
        <d v="2026-07-31T00:00:00"/>
        <d v="2026-08-31T00:00:00"/>
        <d v="2026-09-30T00:00:00"/>
        <d v="2026-10-31T00:00:00"/>
        <d v="2026-11-30T00:00:00"/>
        <d v="2026-12-31T00:00:00"/>
        <d v="2027-01-31T00:00:00"/>
        <d v="2027-02-28T00:00:00"/>
        <d v="2027-03-31T00:00:00"/>
        <d v="2027-04-30T00:00:00"/>
        <d v="2027-05-31T00:00:00"/>
        <d v="2027-06-30T00:00:00"/>
        <d v="2027-07-31T00:00:00"/>
        <d v="2027-08-31T00:00:00"/>
        <d v="2027-09-30T00:00:00"/>
        <d v="2027-10-31T00:00:00"/>
        <d v="2027-11-30T00:00:00"/>
        <d v="2027-12-31T00:00:00"/>
        <d v="2028-01-31T00:00:00"/>
        <d v="2028-02-29T00:00:00"/>
        <d v="2028-03-31T00:00:00"/>
        <d v="2028-04-30T00:00:00"/>
        <d v="2028-05-31T00:00:00"/>
        <d v="2028-06-30T00:00:00"/>
        <d v="2028-07-31T00:00:00"/>
        <d v="2028-08-31T00:00:00"/>
        <d v="2028-09-30T00:00:00"/>
        <d v="2028-10-31T00:00:00"/>
        <d v="2028-11-30T00:00:00"/>
        <d v="2028-12-31T00:00:00"/>
        <d v="2029-01-31T00:00:00"/>
        <d v="2029-02-28T00:00:00"/>
        <d v="2029-03-31T00:00:00"/>
        <d v="2029-04-30T00:00:00"/>
        <d v="2029-05-31T00:00:00"/>
        <d v="2029-06-30T00:00:00"/>
        <d v="2029-07-31T00:00:00"/>
        <d v="2029-08-31T00:00:00"/>
        <d v="2029-09-30T00:00:00"/>
        <d v="2029-10-31T00:00:00"/>
        <d v="2029-11-30T00:00:00"/>
        <d v="2029-12-31T00:00:00"/>
        <d v="2030-01-31T00:00:00"/>
        <d v="2030-02-28T00:00:00"/>
        <d v="2030-03-31T00:00:00"/>
        <d v="2030-04-30T00:00:00"/>
        <d v="2030-05-31T00:00:00"/>
        <d v="2030-06-30T00:00:00"/>
        <d v="2030-07-31T00:00:00"/>
        <d v="2030-08-31T00:00:00"/>
        <d v="2030-09-30T00:00:00"/>
        <d v="2030-10-31T00:00:00"/>
        <d v="2030-11-30T00:00:00"/>
        <d v="2030-12-31T00:00:00"/>
        <d v="2031-01-31T00:00:00"/>
        <d v="2031-02-28T00:00:00"/>
        <d v="2031-03-31T00:00:00"/>
        <d v="2031-04-30T00:00:00"/>
        <d v="2031-05-31T00:00:00"/>
        <d v="2031-06-30T00:00:00"/>
        <d v="2031-07-31T00:00:00"/>
        <d v="2031-08-31T00:00:00"/>
        <d v="2031-09-30T00:00:00"/>
        <d v="2031-10-31T00:00:00"/>
        <d v="2031-11-30T00:00:00"/>
        <d v="2031-12-31T00:00:00"/>
        <d v="2032-01-3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8">
  <r>
    <x v="0"/>
    <s v="Jan"/>
    <n v="2012"/>
    <d v="2024-04-01T00:00:00"/>
    <x v="0"/>
  </r>
  <r>
    <x v="1"/>
    <s v="Feb"/>
    <n v="2012"/>
    <d v="2024-04-01T00:00:00"/>
    <x v="0"/>
  </r>
  <r>
    <x v="2"/>
    <s v="Mar"/>
    <n v="2012"/>
    <d v="2024-04-01T00:00:00"/>
    <x v="0"/>
  </r>
  <r>
    <x v="3"/>
    <s v="Apr"/>
    <n v="2012"/>
    <d v="2024-04-01T00:00:00"/>
    <x v="0"/>
  </r>
  <r>
    <x v="4"/>
    <s v="May"/>
    <n v="2012"/>
    <d v="2024-05-01T00:00:00"/>
    <x v="1"/>
  </r>
  <r>
    <x v="5"/>
    <s v="Jun"/>
    <n v="2012"/>
    <d v="2024-06-01T00:00:00"/>
    <x v="2"/>
  </r>
  <r>
    <x v="6"/>
    <s v="Jul"/>
    <n v="2012"/>
    <d v="2024-07-01T00:00:00"/>
    <x v="3"/>
  </r>
  <r>
    <x v="7"/>
    <s v="Aug"/>
    <n v="2012"/>
    <d v="2024-08-01T00:00:00"/>
    <x v="4"/>
  </r>
  <r>
    <x v="8"/>
    <s v="Sep"/>
    <n v="2012"/>
    <d v="2024-09-01T00:00:00"/>
    <x v="5"/>
  </r>
  <r>
    <x v="9"/>
    <s v="Oct"/>
    <n v="2012"/>
    <d v="2024-10-01T00:00:00"/>
    <x v="6"/>
  </r>
  <r>
    <x v="10"/>
    <s v="Nov"/>
    <n v="2012"/>
    <d v="2024-04-01T00:00:00"/>
    <x v="0"/>
  </r>
  <r>
    <x v="11"/>
    <s v="Dec"/>
    <n v="2012"/>
    <d v="2024-04-01T00:00:00"/>
    <x v="0"/>
  </r>
  <r>
    <x v="12"/>
    <s v="Jan"/>
    <n v="2013"/>
    <d v="2024-04-01T00:00:00"/>
    <x v="0"/>
  </r>
  <r>
    <x v="13"/>
    <s v="Feb"/>
    <n v="2013"/>
    <d v="2024-04-01T00:00:00"/>
    <x v="0"/>
  </r>
  <r>
    <x v="14"/>
    <s v="Mar"/>
    <n v="2013"/>
    <d v="2024-04-01T00:00:00"/>
    <x v="0"/>
  </r>
  <r>
    <x v="15"/>
    <s v="Apr"/>
    <n v="2013"/>
    <d v="2024-04-01T00:00:00"/>
    <x v="0"/>
  </r>
  <r>
    <x v="16"/>
    <s v="May"/>
    <n v="2013"/>
    <d v="2024-05-01T00:00:00"/>
    <x v="1"/>
  </r>
  <r>
    <x v="17"/>
    <s v="Jun"/>
    <n v="2013"/>
    <d v="2024-06-01T00:00:00"/>
    <x v="2"/>
  </r>
  <r>
    <x v="18"/>
    <s v="Jul"/>
    <n v="2013"/>
    <d v="2024-07-01T00:00:00"/>
    <x v="3"/>
  </r>
  <r>
    <x v="19"/>
    <s v="Aug"/>
    <n v="2013"/>
    <d v="2024-08-01T00:00:00"/>
    <x v="4"/>
  </r>
  <r>
    <x v="20"/>
    <s v="Sep"/>
    <n v="2013"/>
    <d v="2024-09-01T00:00:00"/>
    <x v="5"/>
  </r>
  <r>
    <x v="21"/>
    <s v="Oct"/>
    <n v="2013"/>
    <d v="2024-10-01T00:00:00"/>
    <x v="6"/>
  </r>
  <r>
    <x v="22"/>
    <s v="Nov"/>
    <n v="2013"/>
    <d v="2024-04-01T00:00:00"/>
    <x v="0"/>
  </r>
  <r>
    <x v="23"/>
    <s v="Dec"/>
    <n v="2013"/>
    <d v="2024-04-01T00:00:00"/>
    <x v="0"/>
  </r>
  <r>
    <x v="24"/>
    <s v="Jan"/>
    <n v="2014"/>
    <d v="2024-04-01T00:00:00"/>
    <x v="0"/>
  </r>
  <r>
    <x v="25"/>
    <s v="Feb"/>
    <n v="2014"/>
    <d v="2024-04-01T00:00:00"/>
    <x v="0"/>
  </r>
  <r>
    <x v="26"/>
    <s v="Mar"/>
    <n v="2014"/>
    <d v="2024-04-01T00:00:00"/>
    <x v="0"/>
  </r>
  <r>
    <x v="27"/>
    <s v="Apr"/>
    <n v="2014"/>
    <d v="2024-04-01T00:00:00"/>
    <x v="0"/>
  </r>
  <r>
    <x v="28"/>
    <s v="May"/>
    <n v="2014"/>
    <d v="2024-05-01T00:00:00"/>
    <x v="1"/>
  </r>
  <r>
    <x v="29"/>
    <s v="Jun"/>
    <n v="2014"/>
    <d v="2024-06-01T00:00:00"/>
    <x v="2"/>
  </r>
  <r>
    <x v="30"/>
    <s v="Jul"/>
    <n v="2014"/>
    <d v="2024-07-01T00:00:00"/>
    <x v="3"/>
  </r>
  <r>
    <x v="31"/>
    <s v="Aug"/>
    <n v="2014"/>
    <d v="2024-08-01T00:00:00"/>
    <x v="4"/>
  </r>
  <r>
    <x v="32"/>
    <s v="Sep"/>
    <n v="2014"/>
    <d v="2024-09-01T00:00:00"/>
    <x v="5"/>
  </r>
  <r>
    <x v="33"/>
    <s v="Oct"/>
    <n v="2014"/>
    <d v="2024-10-01T00:00:00"/>
    <x v="6"/>
  </r>
  <r>
    <x v="34"/>
    <s v="Nov"/>
    <n v="2014"/>
    <d v="2024-04-01T00:00:00"/>
    <x v="0"/>
  </r>
  <r>
    <x v="35"/>
    <s v="Dec"/>
    <n v="2014"/>
    <d v="2024-04-01T00:00:00"/>
    <x v="0"/>
  </r>
  <r>
    <x v="36"/>
    <s v="Jan"/>
    <n v="2015"/>
    <d v="2024-04-01T00:00:00"/>
    <x v="0"/>
  </r>
  <r>
    <x v="37"/>
    <s v="Feb"/>
    <n v="2015"/>
    <d v="2024-04-01T00:00:00"/>
    <x v="0"/>
  </r>
  <r>
    <x v="38"/>
    <s v="Mar"/>
    <n v="2015"/>
    <d v="2024-04-01T00:00:00"/>
    <x v="0"/>
  </r>
  <r>
    <x v="39"/>
    <s v="Apr"/>
    <n v="2015"/>
    <d v="2024-04-01T00:00:00"/>
    <x v="0"/>
  </r>
  <r>
    <x v="40"/>
    <s v="May"/>
    <n v="2015"/>
    <d v="2024-05-01T00:00:00"/>
    <x v="1"/>
  </r>
  <r>
    <x v="41"/>
    <s v="Jun"/>
    <n v="2015"/>
    <d v="2024-06-01T00:00:00"/>
    <x v="2"/>
  </r>
  <r>
    <x v="42"/>
    <s v="Jul"/>
    <n v="2015"/>
    <d v="2024-07-01T00:00:00"/>
    <x v="3"/>
  </r>
  <r>
    <x v="43"/>
    <s v="Aug"/>
    <n v="2015"/>
    <d v="2024-08-01T00:00:00"/>
    <x v="4"/>
  </r>
  <r>
    <x v="44"/>
    <s v="Sep"/>
    <n v="2015"/>
    <d v="2024-09-01T00:00:00"/>
    <x v="5"/>
  </r>
  <r>
    <x v="45"/>
    <s v="Oct"/>
    <n v="2015"/>
    <d v="2024-10-01T00:00:00"/>
    <x v="6"/>
  </r>
  <r>
    <x v="46"/>
    <s v="Nov"/>
    <n v="2015"/>
    <d v="2024-04-01T00:00:00"/>
    <x v="0"/>
  </r>
  <r>
    <x v="47"/>
    <s v="Dec"/>
    <n v="2015"/>
    <d v="2024-04-01T00:00:00"/>
    <x v="0"/>
  </r>
  <r>
    <x v="48"/>
    <s v="Jan"/>
    <n v="2016"/>
    <d v="2024-04-01T00:00:00"/>
    <x v="0"/>
  </r>
  <r>
    <x v="49"/>
    <s v="Feb"/>
    <n v="2016"/>
    <d v="2024-04-01T00:00:00"/>
    <x v="0"/>
  </r>
  <r>
    <x v="50"/>
    <s v="Mar"/>
    <n v="2016"/>
    <d v="2024-04-01T00:00:00"/>
    <x v="0"/>
  </r>
  <r>
    <x v="51"/>
    <s v="Apr"/>
    <n v="2016"/>
    <d v="2024-04-01T00:00:00"/>
    <x v="0"/>
  </r>
  <r>
    <x v="52"/>
    <s v="May"/>
    <n v="2016"/>
    <d v="2024-05-01T00:00:00"/>
    <x v="1"/>
  </r>
  <r>
    <x v="53"/>
    <s v="Jun"/>
    <n v="2016"/>
    <d v="2024-06-01T00:00:00"/>
    <x v="2"/>
  </r>
  <r>
    <x v="54"/>
    <s v="Jul"/>
    <n v="2016"/>
    <d v="2024-07-01T00:00:00"/>
    <x v="3"/>
  </r>
  <r>
    <x v="55"/>
    <s v="Aug"/>
    <n v="2016"/>
    <d v="2024-08-01T00:00:00"/>
    <x v="4"/>
  </r>
  <r>
    <x v="56"/>
    <s v="Sep"/>
    <n v="2016"/>
    <d v="2024-09-01T00:00:00"/>
    <x v="5"/>
  </r>
  <r>
    <x v="57"/>
    <s v="Oct"/>
    <n v="2016"/>
    <d v="2024-10-01T00:00:00"/>
    <x v="6"/>
  </r>
  <r>
    <x v="58"/>
    <s v="Nov"/>
    <n v="2016"/>
    <d v="2024-04-01T00:00:00"/>
    <x v="0"/>
  </r>
  <r>
    <x v="59"/>
    <s v="Dec"/>
    <n v="2016"/>
    <d v="2024-04-01T00:00:00"/>
    <x v="0"/>
  </r>
  <r>
    <x v="60"/>
    <s v="Jan"/>
    <n v="2017"/>
    <d v="2024-04-01T00:00:00"/>
    <x v="0"/>
  </r>
  <r>
    <x v="61"/>
    <s v="Feb"/>
    <n v="2017"/>
    <d v="2024-04-01T00:00:00"/>
    <x v="0"/>
  </r>
  <r>
    <x v="62"/>
    <s v="Mar"/>
    <n v="2017"/>
    <d v="2024-04-01T00:00:00"/>
    <x v="0"/>
  </r>
  <r>
    <x v="63"/>
    <s v="Apr"/>
    <n v="2017"/>
    <d v="2024-04-01T00:00:00"/>
    <x v="0"/>
  </r>
  <r>
    <x v="64"/>
    <s v="May"/>
    <n v="2017"/>
    <d v="2024-05-01T00:00:00"/>
    <x v="1"/>
  </r>
  <r>
    <x v="65"/>
    <s v="Jun"/>
    <n v="2017"/>
    <d v="2024-06-01T00:00:00"/>
    <x v="2"/>
  </r>
  <r>
    <x v="66"/>
    <s v="Jul"/>
    <n v="2017"/>
    <d v="2024-07-01T00:00:00"/>
    <x v="3"/>
  </r>
  <r>
    <x v="67"/>
    <s v="Aug"/>
    <n v="2017"/>
    <d v="2024-08-01T00:00:00"/>
    <x v="4"/>
  </r>
  <r>
    <x v="68"/>
    <s v="Sep"/>
    <n v="2017"/>
    <d v="2024-09-01T00:00:00"/>
    <x v="5"/>
  </r>
  <r>
    <x v="69"/>
    <s v="Oct"/>
    <n v="2017"/>
    <d v="2024-10-01T00:00:00"/>
    <x v="6"/>
  </r>
  <r>
    <x v="70"/>
    <s v="Nov"/>
    <n v="2017"/>
    <d v="2024-04-01T00:00:00"/>
    <x v="0"/>
  </r>
  <r>
    <x v="71"/>
    <s v="Dec"/>
    <n v="2017"/>
    <d v="2024-04-01T00:00:00"/>
    <x v="0"/>
  </r>
  <r>
    <x v="72"/>
    <s v="Jan"/>
    <n v="2018"/>
    <d v="2024-04-01T00:00:00"/>
    <x v="0"/>
  </r>
  <r>
    <x v="73"/>
    <s v="Feb"/>
    <n v="2018"/>
    <d v="2024-04-01T00:00:00"/>
    <x v="0"/>
  </r>
  <r>
    <x v="74"/>
    <s v="Mar"/>
    <n v="2018"/>
    <d v="2024-04-01T00:00:00"/>
    <x v="0"/>
  </r>
  <r>
    <x v="75"/>
    <s v="Apr"/>
    <n v="2018"/>
    <d v="2024-04-01T00:00:00"/>
    <x v="0"/>
  </r>
  <r>
    <x v="76"/>
    <s v="May"/>
    <n v="2018"/>
    <d v="2024-05-01T00:00:00"/>
    <x v="1"/>
  </r>
  <r>
    <x v="77"/>
    <s v="Jun"/>
    <n v="2018"/>
    <d v="2024-06-01T00:00:00"/>
    <x v="2"/>
  </r>
  <r>
    <x v="78"/>
    <s v="Jul"/>
    <n v="2018"/>
    <d v="2024-07-01T00:00:00"/>
    <x v="3"/>
  </r>
  <r>
    <x v="79"/>
    <s v="Aug"/>
    <n v="2018"/>
    <d v="2024-08-01T00:00:00"/>
    <x v="4"/>
  </r>
  <r>
    <x v="80"/>
    <s v="Sep"/>
    <n v="2018"/>
    <d v="2024-09-01T00:00:00"/>
    <x v="5"/>
  </r>
  <r>
    <x v="81"/>
    <s v="Oct"/>
    <n v="2018"/>
    <d v="2024-10-01T00:00:00"/>
    <x v="6"/>
  </r>
  <r>
    <x v="82"/>
    <s v="Nov"/>
    <n v="2018"/>
    <d v="2024-04-01T00:00:00"/>
    <x v="0"/>
  </r>
  <r>
    <x v="83"/>
    <s v="Dec"/>
    <n v="2018"/>
    <d v="2024-04-01T00:00:00"/>
    <x v="0"/>
  </r>
  <r>
    <x v="84"/>
    <s v="Jan"/>
    <n v="2019"/>
    <d v="2024-04-01T00:00:00"/>
    <x v="0"/>
  </r>
  <r>
    <x v="85"/>
    <s v="Feb"/>
    <n v="2019"/>
    <d v="2024-04-01T00:00:00"/>
    <x v="0"/>
  </r>
  <r>
    <x v="86"/>
    <s v="Mar"/>
    <n v="2019"/>
    <d v="2024-04-01T00:00:00"/>
    <x v="0"/>
  </r>
  <r>
    <x v="87"/>
    <s v="Apr"/>
    <n v="2019"/>
    <d v="2024-04-01T00:00:00"/>
    <x v="0"/>
  </r>
  <r>
    <x v="88"/>
    <s v="May"/>
    <n v="2019"/>
    <d v="2024-05-01T00:00:00"/>
    <x v="1"/>
  </r>
  <r>
    <x v="89"/>
    <s v="Jun"/>
    <n v="2019"/>
    <d v="2024-06-01T00:00:00"/>
    <x v="2"/>
  </r>
  <r>
    <x v="90"/>
    <s v="Jul"/>
    <n v="2019"/>
    <d v="2024-07-01T00:00:00"/>
    <x v="3"/>
  </r>
  <r>
    <x v="91"/>
    <s v="Aug"/>
    <n v="2019"/>
    <d v="2024-08-01T00:00:00"/>
    <x v="4"/>
  </r>
  <r>
    <x v="92"/>
    <s v="Sep"/>
    <n v="2019"/>
    <d v="2024-09-01T00:00:00"/>
    <x v="5"/>
  </r>
  <r>
    <x v="93"/>
    <s v="Oct"/>
    <n v="2019"/>
    <d v="2024-10-01T00:00:00"/>
    <x v="6"/>
  </r>
  <r>
    <x v="94"/>
    <s v="Nov"/>
    <n v="2019"/>
    <d v="2024-04-01T00:00:00"/>
    <x v="0"/>
  </r>
  <r>
    <x v="95"/>
    <s v="Dec"/>
    <n v="2019"/>
    <d v="2024-04-01T00:00:00"/>
    <x v="0"/>
  </r>
  <r>
    <x v="96"/>
    <s v="Jan"/>
    <n v="2020"/>
    <d v="2024-04-01T00:00:00"/>
    <x v="0"/>
  </r>
  <r>
    <x v="97"/>
    <s v="Feb"/>
    <n v="2020"/>
    <d v="2024-04-01T00:00:00"/>
    <x v="0"/>
  </r>
  <r>
    <x v="98"/>
    <s v="Mar"/>
    <n v="2020"/>
    <d v="2024-04-01T00:00:00"/>
    <x v="0"/>
  </r>
  <r>
    <x v="99"/>
    <s v="Apr"/>
    <n v="2020"/>
    <d v="2024-04-01T00:00:00"/>
    <x v="0"/>
  </r>
  <r>
    <x v="100"/>
    <s v="May"/>
    <n v="2020"/>
    <d v="2024-05-01T00:00:00"/>
    <x v="1"/>
  </r>
  <r>
    <x v="101"/>
    <s v="Jun"/>
    <n v="2020"/>
    <d v="2024-06-01T00:00:00"/>
    <x v="2"/>
  </r>
  <r>
    <x v="102"/>
    <s v="Jul"/>
    <n v="2020"/>
    <d v="2024-07-01T00:00:00"/>
    <x v="3"/>
  </r>
  <r>
    <x v="103"/>
    <s v="Aug"/>
    <n v="2020"/>
    <d v="2024-08-01T00:00:00"/>
    <x v="4"/>
  </r>
  <r>
    <x v="104"/>
    <s v="Sep"/>
    <n v="2020"/>
    <d v="2024-09-01T00:00:00"/>
    <x v="5"/>
  </r>
  <r>
    <x v="105"/>
    <s v="Oct"/>
    <n v="2020"/>
    <d v="2024-10-01T00:00:00"/>
    <x v="6"/>
  </r>
  <r>
    <x v="106"/>
    <s v="Nov"/>
    <n v="2020"/>
    <d v="2024-04-01T00:00:00"/>
    <x v="0"/>
  </r>
  <r>
    <x v="107"/>
    <s v="Dec"/>
    <n v="2020"/>
    <d v="2024-04-01T00:00:00"/>
    <x v="0"/>
  </r>
  <r>
    <x v="108"/>
    <s v="Jan"/>
    <n v="2021"/>
    <d v="2024-04-01T00:00:00"/>
    <x v="0"/>
  </r>
  <r>
    <x v="109"/>
    <s v="Feb"/>
    <n v="2021"/>
    <d v="2024-04-01T00:00:00"/>
    <x v="0"/>
  </r>
  <r>
    <x v="110"/>
    <s v="Mar"/>
    <n v="2021"/>
    <d v="2024-04-01T00:00:00"/>
    <x v="0"/>
  </r>
  <r>
    <x v="111"/>
    <s v="Apr"/>
    <n v="2021"/>
    <d v="2024-04-01T00:00:00"/>
    <x v="0"/>
  </r>
  <r>
    <x v="112"/>
    <s v="May"/>
    <n v="2021"/>
    <d v="2024-05-01T00:00:00"/>
    <x v="1"/>
  </r>
  <r>
    <x v="113"/>
    <s v="Jun"/>
    <n v="2021"/>
    <d v="2024-06-01T00:00:00"/>
    <x v="2"/>
  </r>
  <r>
    <x v="114"/>
    <s v="Jul"/>
    <n v="2021"/>
    <d v="2024-07-01T00:00:00"/>
    <x v="3"/>
  </r>
  <r>
    <x v="115"/>
    <s v="Aug"/>
    <n v="2021"/>
    <d v="2024-08-01T00:00:00"/>
    <x v="4"/>
  </r>
  <r>
    <x v="116"/>
    <s v="Sep"/>
    <n v="2021"/>
    <d v="2024-09-01T00:00:00"/>
    <x v="5"/>
  </r>
  <r>
    <x v="117"/>
    <s v="Oct"/>
    <n v="2021"/>
    <d v="2024-10-01T00:00:00"/>
    <x v="6"/>
  </r>
  <r>
    <x v="118"/>
    <s v="Nov"/>
    <n v="2021"/>
    <d v="2024-04-01T00:00:00"/>
    <x v="0"/>
  </r>
  <r>
    <x v="119"/>
    <s v="Dec"/>
    <n v="2021"/>
    <d v="2024-04-01T00:00:00"/>
    <x v="0"/>
  </r>
  <r>
    <x v="120"/>
    <s v="Jan"/>
    <n v="2022"/>
    <d v="2024-04-01T00:00:00"/>
    <x v="0"/>
  </r>
  <r>
    <x v="121"/>
    <s v="Feb"/>
    <n v="2022"/>
    <d v="2024-04-01T00:00:00"/>
    <x v="0"/>
  </r>
  <r>
    <x v="122"/>
    <s v="Mar"/>
    <n v="2022"/>
    <d v="2024-04-01T00:00:00"/>
    <x v="0"/>
  </r>
  <r>
    <x v="123"/>
    <s v="Apr"/>
    <n v="2022"/>
    <d v="2024-04-01T00:00:00"/>
    <x v="0"/>
  </r>
  <r>
    <x v="124"/>
    <s v="May"/>
    <n v="2022"/>
    <d v="2024-05-01T00:00:00"/>
    <x v="1"/>
  </r>
  <r>
    <x v="125"/>
    <s v="Jun"/>
    <n v="2022"/>
    <d v="2024-06-01T00:00:00"/>
    <x v="2"/>
  </r>
  <r>
    <x v="126"/>
    <s v="Jul"/>
    <n v="2022"/>
    <d v="2024-07-01T00:00:00"/>
    <x v="3"/>
  </r>
  <r>
    <x v="127"/>
    <s v="Aug"/>
    <n v="2022"/>
    <d v="2024-08-01T00:00:00"/>
    <x v="4"/>
  </r>
  <r>
    <x v="128"/>
    <s v="Sep"/>
    <n v="2022"/>
    <d v="2024-09-01T00:00:00"/>
    <x v="5"/>
  </r>
  <r>
    <x v="129"/>
    <s v="Oct"/>
    <n v="2022"/>
    <d v="2024-10-01T00:00:00"/>
    <x v="6"/>
  </r>
  <r>
    <x v="130"/>
    <s v="Nov"/>
    <n v="2022"/>
    <d v="2024-04-01T00:00:00"/>
    <x v="0"/>
  </r>
  <r>
    <x v="131"/>
    <s v="Dec"/>
    <n v="2022"/>
    <d v="2024-04-01T00:00:00"/>
    <x v="0"/>
  </r>
  <r>
    <x v="132"/>
    <s v="Jan"/>
    <n v="2023"/>
    <d v="2024-04-01T00:00:00"/>
    <x v="0"/>
  </r>
  <r>
    <x v="133"/>
    <s v="Feb"/>
    <n v="2023"/>
    <d v="2024-04-01T00:00:00"/>
    <x v="0"/>
  </r>
  <r>
    <x v="134"/>
    <s v="Mar"/>
    <n v="2023"/>
    <d v="2024-04-01T00:00:00"/>
    <x v="0"/>
  </r>
  <r>
    <x v="135"/>
    <s v="Apr"/>
    <n v="2023"/>
    <d v="2024-04-01T00:00:00"/>
    <x v="0"/>
  </r>
  <r>
    <x v="136"/>
    <s v="May"/>
    <n v="2023"/>
    <d v="2024-05-01T00:00:00"/>
    <x v="1"/>
  </r>
  <r>
    <x v="137"/>
    <s v="Jun"/>
    <n v="2023"/>
    <d v="2024-06-01T00:00:00"/>
    <x v="2"/>
  </r>
  <r>
    <x v="138"/>
    <s v="Jul"/>
    <n v="2023"/>
    <d v="2024-07-01T00:00:00"/>
    <x v="3"/>
  </r>
  <r>
    <x v="139"/>
    <s v="Aug"/>
    <n v="2023"/>
    <d v="2024-08-01T00:00:00"/>
    <x v="4"/>
  </r>
  <r>
    <x v="140"/>
    <s v="Sep"/>
    <n v="2023"/>
    <d v="2024-09-01T00:00:00"/>
    <x v="5"/>
  </r>
  <r>
    <x v="141"/>
    <s v="Oct"/>
    <n v="2023"/>
    <d v="2024-10-01T00:00:00"/>
    <x v="6"/>
  </r>
  <r>
    <x v="142"/>
    <s v="Nov"/>
    <n v="2023"/>
    <d v="2024-11-01T00:00:00"/>
    <x v="7"/>
  </r>
  <r>
    <x v="143"/>
    <s v="Dec"/>
    <n v="2023"/>
    <d v="2024-12-01T00:00:00"/>
    <x v="8"/>
  </r>
  <r>
    <x v="144"/>
    <s v="Jan"/>
    <n v="2024"/>
    <d v="2025-01-01T00:00:00"/>
    <x v="9"/>
  </r>
  <r>
    <x v="145"/>
    <s v="Feb"/>
    <n v="2024"/>
    <d v="2025-02-01T00:00:00"/>
    <x v="10"/>
  </r>
  <r>
    <x v="146"/>
    <s v="Mar"/>
    <n v="2024"/>
    <d v="2025-03-01T00:00:00"/>
    <x v="11"/>
  </r>
  <r>
    <x v="147"/>
    <s v="Apr"/>
    <n v="2024"/>
    <d v="2025-04-01T00:00:00"/>
    <x v="12"/>
  </r>
  <r>
    <x v="148"/>
    <s v="May"/>
    <n v="2024"/>
    <d v="2025-05-01T00:00:00"/>
    <x v="13"/>
  </r>
  <r>
    <x v="149"/>
    <s v="Jun"/>
    <n v="2024"/>
    <d v="2025-06-01T00:00:00"/>
    <x v="14"/>
  </r>
  <r>
    <x v="150"/>
    <s v="Jul"/>
    <n v="2024"/>
    <d v="2025-07-01T00:00:00"/>
    <x v="15"/>
  </r>
  <r>
    <x v="151"/>
    <s v="Aug"/>
    <n v="2024"/>
    <d v="2025-08-01T00:00:00"/>
    <x v="16"/>
  </r>
  <r>
    <x v="152"/>
    <s v="Sep"/>
    <n v="2024"/>
    <d v="2025-09-01T00:00:00"/>
    <x v="17"/>
  </r>
  <r>
    <x v="153"/>
    <s v="Oct"/>
    <n v="2024"/>
    <d v="2025-10-01T00:00:00"/>
    <x v="18"/>
  </r>
  <r>
    <x v="154"/>
    <s v="Nov"/>
    <n v="2024"/>
    <d v="2025-11-01T00:00:00"/>
    <x v="19"/>
  </r>
  <r>
    <x v="155"/>
    <s v="Dec"/>
    <n v="2024"/>
    <d v="2025-12-01T00:00:00"/>
    <x v="20"/>
  </r>
  <r>
    <x v="156"/>
    <s v="Jan"/>
    <n v="2025"/>
    <d v="2026-01-01T00:00:00"/>
    <x v="21"/>
  </r>
  <r>
    <x v="157"/>
    <s v="Feb"/>
    <n v="2025"/>
    <d v="2026-02-01T00:00:00"/>
    <x v="22"/>
  </r>
  <r>
    <x v="158"/>
    <s v="Mar"/>
    <n v="2025"/>
    <d v="2026-03-01T00:00:00"/>
    <x v="23"/>
  </r>
  <r>
    <x v="159"/>
    <s v="Apr"/>
    <n v="2025"/>
    <d v="2026-04-01T00:00:00"/>
    <x v="24"/>
  </r>
  <r>
    <x v="160"/>
    <s v="May"/>
    <n v="2025"/>
    <d v="2026-05-01T00:00:00"/>
    <x v="25"/>
  </r>
  <r>
    <x v="161"/>
    <s v="Jun"/>
    <n v="2025"/>
    <d v="2026-06-01T00:00:00"/>
    <x v="26"/>
  </r>
  <r>
    <x v="162"/>
    <s v="Jul"/>
    <n v="2025"/>
    <d v="2026-07-01T00:00:00"/>
    <x v="27"/>
  </r>
  <r>
    <x v="163"/>
    <s v="Aug"/>
    <n v="2025"/>
    <d v="2026-08-01T00:00:00"/>
    <x v="28"/>
  </r>
  <r>
    <x v="164"/>
    <s v="Sep"/>
    <n v="2025"/>
    <d v="2026-09-01T00:00:00"/>
    <x v="29"/>
  </r>
  <r>
    <x v="165"/>
    <s v="Oct"/>
    <n v="2025"/>
    <d v="2026-10-01T00:00:00"/>
    <x v="30"/>
  </r>
  <r>
    <x v="166"/>
    <s v="Nov"/>
    <n v="2025"/>
    <d v="2026-11-01T00:00:00"/>
    <x v="31"/>
  </r>
  <r>
    <x v="167"/>
    <s v="Dec"/>
    <n v="2025"/>
    <d v="2026-12-01T00:00:00"/>
    <x v="32"/>
  </r>
  <r>
    <x v="168"/>
    <s v="Jan"/>
    <n v="2026"/>
    <d v="2027-01-01T00:00:00"/>
    <x v="33"/>
  </r>
  <r>
    <x v="169"/>
    <s v="Feb"/>
    <n v="2026"/>
    <d v="2027-02-01T00:00:00"/>
    <x v="34"/>
  </r>
  <r>
    <x v="170"/>
    <s v="Mar"/>
    <n v="2026"/>
    <d v="2027-03-01T00:00:00"/>
    <x v="35"/>
  </r>
  <r>
    <x v="171"/>
    <s v="Apr"/>
    <n v="2026"/>
    <d v="2027-04-01T00:00:00"/>
    <x v="36"/>
  </r>
  <r>
    <x v="172"/>
    <s v="May"/>
    <n v="2026"/>
    <d v="2027-05-01T00:00:00"/>
    <x v="37"/>
  </r>
  <r>
    <x v="173"/>
    <s v="Jun"/>
    <n v="2026"/>
    <d v="2027-06-01T00:00:00"/>
    <x v="38"/>
  </r>
  <r>
    <x v="174"/>
    <s v="Jul"/>
    <n v="2026"/>
    <d v="2027-07-01T00:00:00"/>
    <x v="39"/>
  </r>
  <r>
    <x v="175"/>
    <s v="Aug"/>
    <n v="2026"/>
    <d v="2027-08-01T00:00:00"/>
    <x v="40"/>
  </r>
  <r>
    <x v="176"/>
    <s v="Sep"/>
    <n v="2026"/>
    <d v="2027-09-01T00:00:00"/>
    <x v="41"/>
  </r>
  <r>
    <x v="177"/>
    <s v="Oct"/>
    <n v="2026"/>
    <d v="2027-10-01T00:00:00"/>
    <x v="42"/>
  </r>
  <r>
    <x v="178"/>
    <s v="Nov"/>
    <n v="2026"/>
    <d v="2027-11-01T00:00:00"/>
    <x v="43"/>
  </r>
  <r>
    <x v="179"/>
    <s v="Dec"/>
    <n v="2026"/>
    <d v="2027-12-01T00:00:00"/>
    <x v="44"/>
  </r>
  <r>
    <x v="180"/>
    <s v="Jan"/>
    <n v="2027"/>
    <d v="2028-01-01T00:00:00"/>
    <x v="45"/>
  </r>
  <r>
    <x v="181"/>
    <s v="Feb"/>
    <n v="2027"/>
    <d v="2028-02-01T00:00:00"/>
    <x v="46"/>
  </r>
  <r>
    <x v="182"/>
    <s v="Mar"/>
    <n v="2027"/>
    <d v="2028-03-01T00:00:00"/>
    <x v="47"/>
  </r>
  <r>
    <x v="183"/>
    <s v="Apr"/>
    <n v="2027"/>
    <d v="2028-04-01T00:00:00"/>
    <x v="48"/>
  </r>
  <r>
    <x v="184"/>
    <s v="May"/>
    <n v="2027"/>
    <d v="2028-05-01T00:00:00"/>
    <x v="49"/>
  </r>
  <r>
    <x v="185"/>
    <s v="Jun"/>
    <n v="2027"/>
    <d v="2028-06-01T00:00:00"/>
    <x v="50"/>
  </r>
  <r>
    <x v="186"/>
    <s v="Jul"/>
    <n v="2027"/>
    <d v="2028-07-01T00:00:00"/>
    <x v="51"/>
  </r>
  <r>
    <x v="187"/>
    <s v="Aug"/>
    <n v="2027"/>
    <d v="2028-08-01T00:00:00"/>
    <x v="52"/>
  </r>
  <r>
    <x v="188"/>
    <s v="Sep"/>
    <n v="2027"/>
    <d v="2028-09-01T00:00:00"/>
    <x v="53"/>
  </r>
  <r>
    <x v="189"/>
    <s v="Oct"/>
    <n v="2027"/>
    <d v="2028-10-01T00:00:00"/>
    <x v="54"/>
  </r>
  <r>
    <x v="190"/>
    <s v="Nov"/>
    <n v="2027"/>
    <d v="2028-11-01T00:00:00"/>
    <x v="55"/>
  </r>
  <r>
    <x v="191"/>
    <s v="Dec"/>
    <n v="2027"/>
    <d v="2028-12-01T00:00:00"/>
    <x v="56"/>
  </r>
  <r>
    <x v="192"/>
    <s v="Jan"/>
    <n v="2028"/>
    <d v="2029-01-01T00:00:00"/>
    <x v="57"/>
  </r>
  <r>
    <x v="193"/>
    <s v="Feb"/>
    <n v="2028"/>
    <d v="2029-02-01T00:00:00"/>
    <x v="58"/>
  </r>
  <r>
    <x v="194"/>
    <s v="Mar"/>
    <n v="2028"/>
    <d v="2029-03-01T00:00:00"/>
    <x v="59"/>
  </r>
  <r>
    <x v="195"/>
    <s v="Apr"/>
    <n v="2028"/>
    <d v="2029-04-01T00:00:00"/>
    <x v="60"/>
  </r>
  <r>
    <x v="196"/>
    <s v="May"/>
    <n v="2028"/>
    <d v="2029-05-01T00:00:00"/>
    <x v="61"/>
  </r>
  <r>
    <x v="197"/>
    <s v="Jun"/>
    <n v="2028"/>
    <d v="2029-06-01T00:00:00"/>
    <x v="62"/>
  </r>
  <r>
    <x v="198"/>
    <s v="Jul"/>
    <n v="2028"/>
    <d v="2029-07-01T00:00:00"/>
    <x v="63"/>
  </r>
  <r>
    <x v="199"/>
    <s v="Aug"/>
    <n v="2028"/>
    <d v="2029-08-01T00:00:00"/>
    <x v="64"/>
  </r>
  <r>
    <x v="200"/>
    <s v="Sep"/>
    <n v="2028"/>
    <d v="2029-09-01T00:00:00"/>
    <x v="65"/>
  </r>
  <r>
    <x v="201"/>
    <s v="Oct"/>
    <n v="2028"/>
    <d v="2029-10-01T00:00:00"/>
    <x v="66"/>
  </r>
  <r>
    <x v="202"/>
    <s v="Nov"/>
    <n v="2028"/>
    <d v="2029-11-01T00:00:00"/>
    <x v="67"/>
  </r>
  <r>
    <x v="203"/>
    <s v="Dec"/>
    <n v="2028"/>
    <d v="2029-12-01T00:00:00"/>
    <x v="68"/>
  </r>
  <r>
    <x v="204"/>
    <s v="Jan"/>
    <n v="2029"/>
    <d v="2030-01-01T00:00:00"/>
    <x v="69"/>
  </r>
  <r>
    <x v="205"/>
    <s v="Feb"/>
    <n v="2029"/>
    <d v="2030-02-01T00:00:00"/>
    <x v="70"/>
  </r>
  <r>
    <x v="206"/>
    <s v="Mar"/>
    <n v="2029"/>
    <d v="2030-03-01T00:00:00"/>
    <x v="71"/>
  </r>
  <r>
    <x v="207"/>
    <s v="Apr"/>
    <n v="2029"/>
    <d v="2030-04-01T00:00:00"/>
    <x v="72"/>
  </r>
  <r>
    <x v="208"/>
    <s v="May"/>
    <n v="2029"/>
    <d v="2030-05-01T00:00:00"/>
    <x v="73"/>
  </r>
  <r>
    <x v="209"/>
    <s v="Jun"/>
    <n v="2029"/>
    <d v="2030-06-01T00:00:00"/>
    <x v="74"/>
  </r>
  <r>
    <x v="210"/>
    <s v="Jul"/>
    <n v="2029"/>
    <d v="2030-07-01T00:00:00"/>
    <x v="75"/>
  </r>
  <r>
    <x v="211"/>
    <s v="Aug"/>
    <n v="2029"/>
    <d v="2030-08-01T00:00:00"/>
    <x v="76"/>
  </r>
  <r>
    <x v="212"/>
    <s v="Sep"/>
    <n v="2029"/>
    <d v="2030-09-01T00:00:00"/>
    <x v="77"/>
  </r>
  <r>
    <x v="213"/>
    <s v="Oct"/>
    <n v="2029"/>
    <d v="2030-10-01T00:00:00"/>
    <x v="78"/>
  </r>
  <r>
    <x v="214"/>
    <s v="Nov"/>
    <n v="2029"/>
    <d v="2030-11-01T00:00:00"/>
    <x v="79"/>
  </r>
  <r>
    <x v="215"/>
    <s v="Dec"/>
    <n v="2029"/>
    <d v="2030-12-01T00:00:00"/>
    <x v="80"/>
  </r>
  <r>
    <x v="216"/>
    <s v="Jan"/>
    <n v="2030"/>
    <d v="2031-01-01T00:00:00"/>
    <x v="81"/>
  </r>
  <r>
    <x v="217"/>
    <s v="Feb"/>
    <n v="2030"/>
    <d v="2031-02-01T00:00:00"/>
    <x v="82"/>
  </r>
  <r>
    <x v="218"/>
    <s v="Mar"/>
    <n v="2030"/>
    <d v="2031-03-01T00:00:00"/>
    <x v="83"/>
  </r>
  <r>
    <x v="219"/>
    <s v="Apr"/>
    <n v="2030"/>
    <d v="2031-04-01T00:00:00"/>
    <x v="84"/>
  </r>
  <r>
    <x v="220"/>
    <s v="May"/>
    <n v="2030"/>
    <d v="2031-05-01T00:00:00"/>
    <x v="85"/>
  </r>
  <r>
    <x v="221"/>
    <s v="Jun"/>
    <n v="2030"/>
    <d v="2031-06-01T00:00:00"/>
    <x v="86"/>
  </r>
  <r>
    <x v="222"/>
    <s v="Jul"/>
    <n v="2030"/>
    <d v="2031-07-01T00:00:00"/>
    <x v="87"/>
  </r>
  <r>
    <x v="223"/>
    <s v="Aug"/>
    <n v="2030"/>
    <d v="2031-08-01T00:00:00"/>
    <x v="88"/>
  </r>
  <r>
    <x v="224"/>
    <s v="Sep"/>
    <n v="2030"/>
    <d v="2031-09-01T00:00:00"/>
    <x v="89"/>
  </r>
  <r>
    <x v="225"/>
    <s v="Oct"/>
    <n v="2030"/>
    <d v="2031-10-01T00:00:00"/>
    <x v="90"/>
  </r>
  <r>
    <x v="226"/>
    <s v="Nov"/>
    <n v="2030"/>
    <d v="2031-11-01T00:00:00"/>
    <x v="91"/>
  </r>
  <r>
    <x v="227"/>
    <s v="Dec"/>
    <n v="2030"/>
    <d v="2031-12-01T00:00:00"/>
    <x v="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C3C00B-FA02-41AD-B90F-B21DD7D53A94}" name="PivotTable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4:B233" firstHeaderRow="1" firstDataRow="1" firstDataCol="2"/>
  <pivotFields count="5">
    <pivotField axis="axisRow" compact="0" numFmtId="14" outline="0" subtotalTop="0" showAll="0" defaultSubtotal="0">
      <items count="2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</items>
    </pivotField>
    <pivotField compact="0" outline="0" subtotalTop="0" showAll="0" defaultSubtotal="0"/>
    <pivotField compact="0" outline="0" subtotalTop="0" showAll="0" defaultSubtotal="0"/>
    <pivotField compact="0" numFmtId="14" outline="0" subtotalTop="0" showAll="0" defaultSubtotal="0"/>
    <pivotField axis="axisRow" compact="0" numFmtId="14" outline="0" subtotalTop="0" showAll="0" defaultSubtotal="0">
      <items count="93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7"/>
        <item x="92"/>
      </items>
    </pivotField>
  </pivotFields>
  <rowFields count="2">
    <field x="4"/>
    <field x="0"/>
  </rowFields>
  <rowItems count="229">
    <i>
      <x/>
      <x/>
    </i>
    <i r="1">
      <x v="1"/>
    </i>
    <i r="1">
      <x v="2"/>
    </i>
    <i r="1">
      <x v="3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30"/>
    </i>
    <i r="1">
      <x v="131"/>
    </i>
    <i r="1">
      <x v="132"/>
    </i>
    <i r="1">
      <x v="133"/>
    </i>
    <i r="1">
      <x v="134"/>
    </i>
    <i r="1">
      <x v="135"/>
    </i>
    <i>
      <x v="1"/>
      <x v="4"/>
    </i>
    <i r="1">
      <x v="16"/>
    </i>
    <i r="1">
      <x v="28"/>
    </i>
    <i r="1">
      <x v="40"/>
    </i>
    <i r="1">
      <x v="52"/>
    </i>
    <i r="1">
      <x v="64"/>
    </i>
    <i r="1">
      <x v="76"/>
    </i>
    <i r="1">
      <x v="88"/>
    </i>
    <i r="1">
      <x v="100"/>
    </i>
    <i r="1">
      <x v="112"/>
    </i>
    <i r="1">
      <x v="124"/>
    </i>
    <i r="1">
      <x v="136"/>
    </i>
    <i>
      <x v="2"/>
      <x v="5"/>
    </i>
    <i r="1">
      <x v="17"/>
    </i>
    <i r="1">
      <x v="29"/>
    </i>
    <i r="1">
      <x v="41"/>
    </i>
    <i r="1">
      <x v="53"/>
    </i>
    <i r="1">
      <x v="65"/>
    </i>
    <i r="1">
      <x v="77"/>
    </i>
    <i r="1">
      <x v="89"/>
    </i>
    <i r="1">
      <x v="101"/>
    </i>
    <i r="1">
      <x v="113"/>
    </i>
    <i r="1">
      <x v="125"/>
    </i>
    <i r="1">
      <x v="137"/>
    </i>
    <i>
      <x v="3"/>
      <x v="6"/>
    </i>
    <i r="1">
      <x v="18"/>
    </i>
    <i r="1">
      <x v="30"/>
    </i>
    <i r="1">
      <x v="42"/>
    </i>
    <i r="1">
      <x v="54"/>
    </i>
    <i r="1">
      <x v="66"/>
    </i>
    <i r="1">
      <x v="78"/>
    </i>
    <i r="1">
      <x v="90"/>
    </i>
    <i r="1">
      <x v="102"/>
    </i>
    <i r="1">
      <x v="114"/>
    </i>
    <i r="1">
      <x v="126"/>
    </i>
    <i r="1">
      <x v="138"/>
    </i>
    <i>
      <x v="4"/>
      <x v="7"/>
    </i>
    <i r="1">
      <x v="19"/>
    </i>
    <i r="1">
      <x v="31"/>
    </i>
    <i r="1">
      <x v="43"/>
    </i>
    <i r="1">
      <x v="55"/>
    </i>
    <i r="1">
      <x v="67"/>
    </i>
    <i r="1">
      <x v="79"/>
    </i>
    <i r="1">
      <x v="91"/>
    </i>
    <i r="1">
      <x v="103"/>
    </i>
    <i r="1">
      <x v="115"/>
    </i>
    <i r="1">
      <x v="127"/>
    </i>
    <i r="1">
      <x v="139"/>
    </i>
    <i>
      <x v="5"/>
      <x v="8"/>
    </i>
    <i r="1">
      <x v="20"/>
    </i>
    <i r="1">
      <x v="32"/>
    </i>
    <i r="1">
      <x v="44"/>
    </i>
    <i r="1">
      <x v="56"/>
    </i>
    <i r="1">
      <x v="68"/>
    </i>
    <i r="1">
      <x v="80"/>
    </i>
    <i r="1">
      <x v="92"/>
    </i>
    <i r="1">
      <x v="104"/>
    </i>
    <i r="1">
      <x v="116"/>
    </i>
    <i r="1">
      <x v="128"/>
    </i>
    <i r="1">
      <x v="140"/>
    </i>
    <i>
      <x v="6"/>
      <x v="9"/>
    </i>
    <i r="1">
      <x v="21"/>
    </i>
    <i r="1">
      <x v="33"/>
    </i>
    <i r="1">
      <x v="45"/>
    </i>
    <i r="1">
      <x v="57"/>
    </i>
    <i r="1">
      <x v="69"/>
    </i>
    <i r="1">
      <x v="81"/>
    </i>
    <i r="1">
      <x v="93"/>
    </i>
    <i r="1">
      <x v="105"/>
    </i>
    <i r="1">
      <x v="117"/>
    </i>
    <i r="1">
      <x v="129"/>
    </i>
    <i r="1">
      <x v="141"/>
    </i>
    <i>
      <x v="7"/>
      <x v="143"/>
    </i>
    <i>
      <x v="8"/>
      <x v="144"/>
    </i>
    <i>
      <x v="9"/>
      <x v="145"/>
    </i>
    <i>
      <x v="10"/>
      <x v="146"/>
    </i>
    <i>
      <x v="11"/>
      <x v="147"/>
    </i>
    <i>
      <x v="12"/>
      <x v="148"/>
    </i>
    <i>
      <x v="13"/>
      <x v="149"/>
    </i>
    <i>
      <x v="14"/>
      <x v="150"/>
    </i>
    <i>
      <x v="15"/>
      <x v="151"/>
    </i>
    <i>
      <x v="16"/>
      <x v="152"/>
    </i>
    <i>
      <x v="17"/>
      <x v="153"/>
    </i>
    <i>
      <x v="18"/>
      <x v="154"/>
    </i>
    <i>
      <x v="19"/>
      <x v="155"/>
    </i>
    <i>
      <x v="20"/>
      <x v="156"/>
    </i>
    <i>
      <x v="21"/>
      <x v="157"/>
    </i>
    <i>
      <x v="22"/>
      <x v="158"/>
    </i>
    <i>
      <x v="23"/>
      <x v="159"/>
    </i>
    <i>
      <x v="24"/>
      <x v="160"/>
    </i>
    <i>
      <x v="25"/>
      <x v="161"/>
    </i>
    <i>
      <x v="26"/>
      <x v="162"/>
    </i>
    <i>
      <x v="27"/>
      <x v="163"/>
    </i>
    <i>
      <x v="28"/>
      <x v="164"/>
    </i>
    <i>
      <x v="29"/>
      <x v="165"/>
    </i>
    <i>
      <x v="30"/>
      <x v="166"/>
    </i>
    <i>
      <x v="31"/>
      <x v="167"/>
    </i>
    <i>
      <x v="32"/>
      <x v="168"/>
    </i>
    <i>
      <x v="33"/>
      <x v="169"/>
    </i>
    <i>
      <x v="34"/>
      <x v="170"/>
    </i>
    <i>
      <x v="35"/>
      <x v="171"/>
    </i>
    <i>
      <x v="36"/>
      <x v="172"/>
    </i>
    <i>
      <x v="37"/>
      <x v="173"/>
    </i>
    <i>
      <x v="38"/>
      <x v="174"/>
    </i>
    <i>
      <x v="39"/>
      <x v="175"/>
    </i>
    <i>
      <x v="40"/>
      <x v="176"/>
    </i>
    <i>
      <x v="41"/>
      <x v="177"/>
    </i>
    <i>
      <x v="42"/>
      <x v="178"/>
    </i>
    <i>
      <x v="43"/>
      <x v="179"/>
    </i>
    <i>
      <x v="44"/>
      <x v="180"/>
    </i>
    <i>
      <x v="45"/>
      <x v="181"/>
    </i>
    <i>
      <x v="46"/>
      <x v="182"/>
    </i>
    <i>
      <x v="47"/>
      <x v="183"/>
    </i>
    <i>
      <x v="48"/>
      <x v="184"/>
    </i>
    <i>
      <x v="49"/>
      <x v="185"/>
    </i>
    <i>
      <x v="50"/>
      <x v="186"/>
    </i>
    <i>
      <x v="51"/>
      <x v="187"/>
    </i>
    <i>
      <x v="52"/>
      <x v="188"/>
    </i>
    <i>
      <x v="53"/>
      <x v="189"/>
    </i>
    <i>
      <x v="54"/>
      <x v="190"/>
    </i>
    <i>
      <x v="55"/>
      <x v="191"/>
    </i>
    <i>
      <x v="56"/>
      <x v="192"/>
    </i>
    <i>
      <x v="57"/>
      <x v="193"/>
    </i>
    <i>
      <x v="58"/>
      <x v="194"/>
    </i>
    <i>
      <x v="59"/>
      <x v="195"/>
    </i>
    <i>
      <x v="60"/>
      <x v="196"/>
    </i>
    <i>
      <x v="61"/>
      <x v="197"/>
    </i>
    <i>
      <x v="62"/>
      <x v="198"/>
    </i>
    <i>
      <x v="63"/>
      <x v="199"/>
    </i>
    <i>
      <x v="64"/>
      <x v="200"/>
    </i>
    <i>
      <x v="65"/>
      <x v="201"/>
    </i>
    <i>
      <x v="66"/>
      <x v="202"/>
    </i>
    <i>
      <x v="67"/>
      <x v="203"/>
    </i>
    <i>
      <x v="68"/>
      <x v="204"/>
    </i>
    <i>
      <x v="69"/>
      <x v="205"/>
    </i>
    <i>
      <x v="70"/>
      <x v="206"/>
    </i>
    <i>
      <x v="71"/>
      <x v="207"/>
    </i>
    <i>
      <x v="72"/>
      <x v="208"/>
    </i>
    <i>
      <x v="73"/>
      <x v="209"/>
    </i>
    <i>
      <x v="74"/>
      <x v="210"/>
    </i>
    <i>
      <x v="75"/>
      <x v="211"/>
    </i>
    <i>
      <x v="76"/>
      <x v="212"/>
    </i>
    <i>
      <x v="77"/>
      <x v="213"/>
    </i>
    <i>
      <x v="78"/>
      <x v="214"/>
    </i>
    <i>
      <x v="79"/>
      <x v="215"/>
    </i>
    <i>
      <x v="80"/>
      <x v="216"/>
    </i>
    <i>
      <x v="81"/>
      <x v="217"/>
    </i>
    <i>
      <x v="82"/>
      <x v="218"/>
    </i>
    <i>
      <x v="83"/>
      <x v="219"/>
    </i>
    <i>
      <x v="84"/>
      <x v="220"/>
    </i>
    <i>
      <x v="85"/>
      <x v="221"/>
    </i>
    <i>
      <x v="86"/>
      <x v="222"/>
    </i>
    <i>
      <x v="87"/>
      <x v="223"/>
    </i>
    <i>
      <x v="88"/>
      <x v="224"/>
    </i>
    <i>
      <x v="89"/>
      <x v="225"/>
    </i>
    <i>
      <x v="90"/>
      <x v="226"/>
    </i>
    <i>
      <x v="91"/>
      <x v="142"/>
    </i>
    <i>
      <x v="92"/>
      <x v="227"/>
    </i>
    <i t="grand">
      <x/>
    </i>
  </rowItems>
  <colItems count="1">
    <i/>
  </colItems>
  <formats count="6">
    <format dxfId="5">
      <pivotArea outline="0" collapsedLevelsAreSubtotals="1" fieldPosition="0"/>
    </format>
    <format dxfId="4">
      <pivotArea dataOnly="0" labelOnly="1" outline="0" axis="axisValues" fieldPosition="0"/>
    </format>
    <format dxfId="3">
      <pivotArea dataOnly="0" labelOnly="1" outline="0" axis="axisValues" fieldPosition="0"/>
    </format>
    <format dxfId="2">
      <pivotArea dataOnly="0" labelOnly="1" outline="0" axis="axisValues" fieldPosition="0"/>
    </format>
    <format dxfId="1">
      <pivotArea field="0" type="button" dataOnly="0" labelOnly="1" outline="0" axis="axisRow" fieldPosition="1"/>
    </format>
    <format dxfId="0">
      <pivotArea field="4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66562-29C2-49F1-AEBB-751F3F748215}">
  <sheetPr>
    <tabColor theme="8" tint="0.59999389629810485"/>
  </sheetPr>
  <dimension ref="A1:X234"/>
  <sheetViews>
    <sheetView tabSelected="1" zoomScaleNormal="100" workbookViewId="0">
      <pane ySplit="6" topLeftCell="A13" activePane="bottomLeft" state="frozen"/>
      <selection activeCell="B16" sqref="B16"/>
      <selection pane="bottomLeft" activeCell="G16" sqref="G16"/>
    </sheetView>
  </sheetViews>
  <sheetFormatPr defaultRowHeight="15" x14ac:dyDescent="0.25"/>
  <cols>
    <col min="1" max="1" width="14.7109375" style="1" customWidth="1"/>
    <col min="2" max="2" width="10.5703125" customWidth="1"/>
    <col min="3" max="3" width="14.85546875" customWidth="1"/>
    <col min="4" max="4" width="23.28515625" style="1" customWidth="1"/>
    <col min="5" max="5" width="51.85546875" style="1" customWidth="1"/>
    <col min="6" max="6" width="10.7109375" bestFit="1" customWidth="1"/>
    <col min="14" max="14" width="11.5703125" bestFit="1" customWidth="1"/>
  </cols>
  <sheetData>
    <row r="1" spans="1:24" ht="15.75" x14ac:dyDescent="0.25">
      <c r="A1" s="6" t="s">
        <v>24</v>
      </c>
      <c r="B1" s="7"/>
      <c r="C1" s="7"/>
      <c r="D1" s="8"/>
      <c r="E1" s="8"/>
    </row>
    <row r="2" spans="1:24" ht="62.25" customHeight="1" x14ac:dyDescent="0.25">
      <c r="A2" s="67" t="s">
        <v>54</v>
      </c>
      <c r="B2" s="67"/>
      <c r="C2" s="67"/>
      <c r="D2" s="67"/>
      <c r="E2" s="67"/>
    </row>
    <row r="3" spans="1:24" x14ac:dyDescent="0.25">
      <c r="A3" s="30" t="s">
        <v>66</v>
      </c>
      <c r="B3" s="10"/>
      <c r="C3" s="10"/>
      <c r="D3" s="9"/>
      <c r="E3" s="9"/>
    </row>
    <row r="4" spans="1:24" ht="30" customHeight="1" x14ac:dyDescent="0.25">
      <c r="A4" s="68" t="s">
        <v>65</v>
      </c>
      <c r="B4" s="68"/>
      <c r="C4" s="68"/>
      <c r="D4" s="68"/>
      <c r="E4" s="68"/>
    </row>
    <row r="5" spans="1:24" ht="15.75" thickBot="1" x14ac:dyDescent="0.3">
      <c r="A5" s="9"/>
      <c r="B5" s="10"/>
      <c r="C5" s="10"/>
      <c r="D5" s="9"/>
      <c r="E5" s="9"/>
    </row>
    <row r="6" spans="1:24" ht="45.75" thickBot="1" x14ac:dyDescent="0.3">
      <c r="A6" s="22" t="s">
        <v>14</v>
      </c>
      <c r="B6" s="23" t="s">
        <v>15</v>
      </c>
      <c r="C6" s="23" t="s">
        <v>16</v>
      </c>
      <c r="D6" s="24" t="s">
        <v>13</v>
      </c>
      <c r="E6" s="25" t="s">
        <v>18</v>
      </c>
    </row>
    <row r="7" spans="1:24" x14ac:dyDescent="0.25">
      <c r="A7" s="18">
        <v>40909</v>
      </c>
      <c r="B7" s="19" t="s">
        <v>1</v>
      </c>
      <c r="C7" s="20">
        <v>2012</v>
      </c>
      <c r="D7" s="19">
        <v>45383</v>
      </c>
      <c r="E7" s="21">
        <v>45443</v>
      </c>
      <c r="X7" t="s">
        <v>17</v>
      </c>
    </row>
    <row r="8" spans="1:24" x14ac:dyDescent="0.25">
      <c r="A8" s="13">
        <v>40940</v>
      </c>
      <c r="B8" s="11" t="s">
        <v>2</v>
      </c>
      <c r="C8" s="12">
        <v>2012</v>
      </c>
      <c r="D8" s="11">
        <v>45383</v>
      </c>
      <c r="E8" s="14">
        <v>45443</v>
      </c>
      <c r="X8" s="3" t="e">
        <f>SUM(#REF!)</f>
        <v>#REF!</v>
      </c>
    </row>
    <row r="9" spans="1:24" x14ac:dyDescent="0.25">
      <c r="A9" s="13">
        <v>40969</v>
      </c>
      <c r="B9" s="11" t="s">
        <v>3</v>
      </c>
      <c r="C9" s="12">
        <v>2012</v>
      </c>
      <c r="D9" s="11">
        <v>45383</v>
      </c>
      <c r="E9" s="14">
        <v>45443</v>
      </c>
    </row>
    <row r="10" spans="1:24" x14ac:dyDescent="0.25">
      <c r="A10" s="13">
        <v>41000</v>
      </c>
      <c r="B10" s="11" t="s">
        <v>4</v>
      </c>
      <c r="C10" s="12">
        <v>2012</v>
      </c>
      <c r="D10" s="11">
        <v>45383</v>
      </c>
      <c r="E10" s="14">
        <v>45443</v>
      </c>
    </row>
    <row r="11" spans="1:24" x14ac:dyDescent="0.25">
      <c r="A11" s="13">
        <v>41030</v>
      </c>
      <c r="B11" s="11" t="s">
        <v>5</v>
      </c>
      <c r="C11" s="12">
        <v>2012</v>
      </c>
      <c r="D11" s="11">
        <v>45413</v>
      </c>
      <c r="E11" s="14">
        <v>45473</v>
      </c>
      <c r="X11">
        <v>2016</v>
      </c>
    </row>
    <row r="12" spans="1:24" x14ac:dyDescent="0.25">
      <c r="A12" s="13">
        <v>41061</v>
      </c>
      <c r="B12" s="11" t="s">
        <v>6</v>
      </c>
      <c r="C12" s="12">
        <v>2012</v>
      </c>
      <c r="D12" s="11">
        <v>45444</v>
      </c>
      <c r="E12" s="14">
        <v>45504</v>
      </c>
      <c r="X12" s="3" t="e">
        <f>SUM(#REF!)</f>
        <v>#REF!</v>
      </c>
    </row>
    <row r="13" spans="1:24" x14ac:dyDescent="0.25">
      <c r="A13" s="13">
        <v>41091</v>
      </c>
      <c r="B13" s="11" t="s">
        <v>7</v>
      </c>
      <c r="C13" s="12">
        <v>2012</v>
      </c>
      <c r="D13" s="11">
        <v>45474</v>
      </c>
      <c r="E13" s="14">
        <v>45535</v>
      </c>
      <c r="N13" s="2"/>
    </row>
    <row r="14" spans="1:24" x14ac:dyDescent="0.25">
      <c r="A14" s="13">
        <v>41122</v>
      </c>
      <c r="B14" s="11" t="s">
        <v>8</v>
      </c>
      <c r="C14" s="12">
        <v>2012</v>
      </c>
      <c r="D14" s="11">
        <v>45505</v>
      </c>
      <c r="E14" s="14">
        <v>45565</v>
      </c>
    </row>
    <row r="15" spans="1:24" x14ac:dyDescent="0.25">
      <c r="A15" s="13">
        <v>41153</v>
      </c>
      <c r="B15" s="11" t="s">
        <v>9</v>
      </c>
      <c r="C15" s="12">
        <v>2012</v>
      </c>
      <c r="D15" s="11">
        <v>45536</v>
      </c>
      <c r="E15" s="14">
        <v>45596</v>
      </c>
      <c r="X15">
        <v>2017</v>
      </c>
    </row>
    <row r="16" spans="1:24" x14ac:dyDescent="0.25">
      <c r="A16" s="13">
        <v>41183</v>
      </c>
      <c r="B16" s="11" t="s">
        <v>10</v>
      </c>
      <c r="C16" s="12">
        <v>2012</v>
      </c>
      <c r="D16" s="11">
        <v>45566</v>
      </c>
      <c r="E16" s="14">
        <v>45626</v>
      </c>
      <c r="X16" s="3" t="e">
        <f>SUM(#REF!)</f>
        <v>#REF!</v>
      </c>
    </row>
    <row r="17" spans="1:24" x14ac:dyDescent="0.25">
      <c r="A17" s="13">
        <v>41214</v>
      </c>
      <c r="B17" s="11" t="s">
        <v>11</v>
      </c>
      <c r="C17" s="12">
        <v>2012</v>
      </c>
      <c r="D17" s="11">
        <v>45383</v>
      </c>
      <c r="E17" s="14">
        <v>45443</v>
      </c>
    </row>
    <row r="18" spans="1:24" x14ac:dyDescent="0.25">
      <c r="A18" s="13">
        <v>41244</v>
      </c>
      <c r="B18" s="11" t="s">
        <v>12</v>
      </c>
      <c r="C18" s="12">
        <v>2012</v>
      </c>
      <c r="D18" s="11">
        <v>45383</v>
      </c>
      <c r="E18" s="14">
        <v>45443</v>
      </c>
    </row>
    <row r="19" spans="1:24" x14ac:dyDescent="0.25">
      <c r="A19" s="13">
        <v>41275</v>
      </c>
      <c r="B19" s="11" t="s">
        <v>1</v>
      </c>
      <c r="C19" s="12">
        <v>2013</v>
      </c>
      <c r="D19" s="11">
        <v>45383</v>
      </c>
      <c r="E19" s="14">
        <v>45443</v>
      </c>
      <c r="X19">
        <v>2018</v>
      </c>
    </row>
    <row r="20" spans="1:24" x14ac:dyDescent="0.25">
      <c r="A20" s="13">
        <v>41306</v>
      </c>
      <c r="B20" s="11" t="s">
        <v>2</v>
      </c>
      <c r="C20" s="12">
        <v>2013</v>
      </c>
      <c r="D20" s="11">
        <v>45383</v>
      </c>
      <c r="E20" s="14">
        <v>45443</v>
      </c>
      <c r="X20" s="3" t="e">
        <f>SUM(#REF!)</f>
        <v>#REF!</v>
      </c>
    </row>
    <row r="21" spans="1:24" x14ac:dyDescent="0.25">
      <c r="A21" s="13">
        <v>41334</v>
      </c>
      <c r="B21" s="11" t="s">
        <v>3</v>
      </c>
      <c r="C21" s="12">
        <v>2013</v>
      </c>
      <c r="D21" s="11">
        <v>45383</v>
      </c>
      <c r="E21" s="14">
        <v>45443</v>
      </c>
    </row>
    <row r="22" spans="1:24" x14ac:dyDescent="0.25">
      <c r="A22" s="13">
        <v>41365</v>
      </c>
      <c r="B22" s="11" t="s">
        <v>4</v>
      </c>
      <c r="C22" s="12">
        <v>2013</v>
      </c>
      <c r="D22" s="11">
        <v>45383</v>
      </c>
      <c r="E22" s="14">
        <v>45443</v>
      </c>
      <c r="X22">
        <v>2019</v>
      </c>
    </row>
    <row r="23" spans="1:24" x14ac:dyDescent="0.25">
      <c r="A23" s="13">
        <v>41395</v>
      </c>
      <c r="B23" s="11" t="s">
        <v>5</v>
      </c>
      <c r="C23" s="12">
        <v>2013</v>
      </c>
      <c r="D23" s="11">
        <v>45413</v>
      </c>
      <c r="E23" s="14">
        <v>45473</v>
      </c>
      <c r="X23" s="3" t="e">
        <f>SUM(#REF!)</f>
        <v>#REF!</v>
      </c>
    </row>
    <row r="24" spans="1:24" x14ac:dyDescent="0.25">
      <c r="A24" s="13">
        <v>41426</v>
      </c>
      <c r="B24" s="11" t="s">
        <v>6</v>
      </c>
      <c r="C24" s="12">
        <v>2013</v>
      </c>
      <c r="D24" s="11">
        <v>45444</v>
      </c>
      <c r="E24" s="14">
        <v>45504</v>
      </c>
    </row>
    <row r="25" spans="1:24" x14ac:dyDescent="0.25">
      <c r="A25" s="13">
        <v>41456</v>
      </c>
      <c r="B25" s="11" t="s">
        <v>7</v>
      </c>
      <c r="C25" s="12">
        <v>2013</v>
      </c>
      <c r="D25" s="11">
        <v>45474</v>
      </c>
      <c r="E25" s="14">
        <v>45535</v>
      </c>
    </row>
    <row r="26" spans="1:24" x14ac:dyDescent="0.25">
      <c r="A26" s="13">
        <v>41487</v>
      </c>
      <c r="B26" s="11" t="s">
        <v>8</v>
      </c>
      <c r="C26" s="12">
        <v>2013</v>
      </c>
      <c r="D26" s="11">
        <v>45505</v>
      </c>
      <c r="E26" s="14">
        <v>45565</v>
      </c>
    </row>
    <row r="27" spans="1:24" x14ac:dyDescent="0.25">
      <c r="A27" s="13">
        <v>41518</v>
      </c>
      <c r="B27" s="11" t="s">
        <v>9</v>
      </c>
      <c r="C27" s="12">
        <v>2013</v>
      </c>
      <c r="D27" s="11">
        <v>45536</v>
      </c>
      <c r="E27" s="14">
        <v>45596</v>
      </c>
      <c r="X27">
        <v>2020</v>
      </c>
    </row>
    <row r="28" spans="1:24" x14ac:dyDescent="0.25">
      <c r="A28" s="13">
        <v>41548</v>
      </c>
      <c r="B28" s="11" t="s">
        <v>10</v>
      </c>
      <c r="C28" s="12">
        <v>2013</v>
      </c>
      <c r="D28" s="11">
        <v>45566</v>
      </c>
      <c r="E28" s="14">
        <v>45626</v>
      </c>
      <c r="X28" s="3" t="e">
        <f>SUM(#REF!)</f>
        <v>#REF!</v>
      </c>
    </row>
    <row r="29" spans="1:24" x14ac:dyDescent="0.25">
      <c r="A29" s="13">
        <v>41579</v>
      </c>
      <c r="B29" s="11" t="s">
        <v>11</v>
      </c>
      <c r="C29" s="12">
        <v>2013</v>
      </c>
      <c r="D29" s="11">
        <v>45383</v>
      </c>
      <c r="E29" s="14">
        <v>45443</v>
      </c>
    </row>
    <row r="30" spans="1:24" x14ac:dyDescent="0.25">
      <c r="A30" s="13">
        <v>41609</v>
      </c>
      <c r="B30" s="11" t="s">
        <v>12</v>
      </c>
      <c r="C30" s="12">
        <v>2013</v>
      </c>
      <c r="D30" s="11">
        <v>45383</v>
      </c>
      <c r="E30" s="14">
        <v>45443</v>
      </c>
    </row>
    <row r="31" spans="1:24" x14ac:dyDescent="0.25">
      <c r="A31" s="13">
        <v>41640</v>
      </c>
      <c r="B31" s="11" t="s">
        <v>1</v>
      </c>
      <c r="C31" s="12">
        <v>2014</v>
      </c>
      <c r="D31" s="11">
        <v>45383</v>
      </c>
      <c r="E31" s="14">
        <v>45443</v>
      </c>
      <c r="X31">
        <v>2021</v>
      </c>
    </row>
    <row r="32" spans="1:24" x14ac:dyDescent="0.25">
      <c r="A32" s="13">
        <v>41671</v>
      </c>
      <c r="B32" s="11" t="s">
        <v>2</v>
      </c>
      <c r="C32" s="12">
        <v>2014</v>
      </c>
      <c r="D32" s="11">
        <v>45383</v>
      </c>
      <c r="E32" s="14">
        <v>45443</v>
      </c>
      <c r="X32" s="3" t="e">
        <f>SUM(#REF!)</f>
        <v>#REF!</v>
      </c>
    </row>
    <row r="33" spans="1:24" x14ac:dyDescent="0.25">
      <c r="A33" s="13">
        <v>41699</v>
      </c>
      <c r="B33" s="11" t="s">
        <v>3</v>
      </c>
      <c r="C33" s="12">
        <v>2014</v>
      </c>
      <c r="D33" s="11">
        <v>45383</v>
      </c>
      <c r="E33" s="14">
        <v>45443</v>
      </c>
    </row>
    <row r="34" spans="1:24" x14ac:dyDescent="0.25">
      <c r="A34" s="13">
        <v>41730</v>
      </c>
      <c r="B34" s="11" t="s">
        <v>4</v>
      </c>
      <c r="C34" s="12">
        <v>2014</v>
      </c>
      <c r="D34" s="11">
        <v>45383</v>
      </c>
      <c r="E34" s="14">
        <v>45443</v>
      </c>
    </row>
    <row r="35" spans="1:24" x14ac:dyDescent="0.25">
      <c r="A35" s="13">
        <v>41760</v>
      </c>
      <c r="B35" s="11" t="s">
        <v>5</v>
      </c>
      <c r="C35" s="12">
        <v>2014</v>
      </c>
      <c r="D35" s="11">
        <v>45413</v>
      </c>
      <c r="E35" s="14">
        <v>45473</v>
      </c>
      <c r="X35">
        <v>2022</v>
      </c>
    </row>
    <row r="36" spans="1:24" x14ac:dyDescent="0.25">
      <c r="A36" s="13">
        <v>41791</v>
      </c>
      <c r="B36" s="11" t="s">
        <v>6</v>
      </c>
      <c r="C36" s="12">
        <v>2014</v>
      </c>
      <c r="D36" s="11">
        <v>45444</v>
      </c>
      <c r="E36" s="14">
        <v>45504</v>
      </c>
      <c r="X36" s="3" t="e">
        <f>SUM(#REF!)</f>
        <v>#REF!</v>
      </c>
    </row>
    <row r="37" spans="1:24" x14ac:dyDescent="0.25">
      <c r="A37" s="13">
        <v>41821</v>
      </c>
      <c r="B37" s="11" t="s">
        <v>7</v>
      </c>
      <c r="C37" s="12">
        <v>2014</v>
      </c>
      <c r="D37" s="11">
        <v>45474</v>
      </c>
      <c r="E37" s="14">
        <v>45535</v>
      </c>
    </row>
    <row r="38" spans="1:24" x14ac:dyDescent="0.25">
      <c r="A38" s="13">
        <v>41852</v>
      </c>
      <c r="B38" s="11" t="s">
        <v>8</v>
      </c>
      <c r="C38" s="12">
        <v>2014</v>
      </c>
      <c r="D38" s="11">
        <v>45505</v>
      </c>
      <c r="E38" s="14">
        <v>45565</v>
      </c>
    </row>
    <row r="39" spans="1:24" x14ac:dyDescent="0.25">
      <c r="A39" s="13">
        <v>41883</v>
      </c>
      <c r="B39" s="11" t="s">
        <v>9</v>
      </c>
      <c r="C39" s="12">
        <v>2014</v>
      </c>
      <c r="D39" s="11">
        <v>45536</v>
      </c>
      <c r="E39" s="14">
        <v>45596</v>
      </c>
      <c r="X39">
        <v>2023</v>
      </c>
    </row>
    <row r="40" spans="1:24" x14ac:dyDescent="0.25">
      <c r="A40" s="13">
        <v>41913</v>
      </c>
      <c r="B40" s="11" t="s">
        <v>10</v>
      </c>
      <c r="C40" s="12">
        <v>2014</v>
      </c>
      <c r="D40" s="11">
        <v>45566</v>
      </c>
      <c r="E40" s="14">
        <v>45626</v>
      </c>
      <c r="X40" s="3" t="e">
        <f>SUM(#REF!)</f>
        <v>#REF!</v>
      </c>
    </row>
    <row r="41" spans="1:24" x14ac:dyDescent="0.25">
      <c r="A41" s="13">
        <v>41944</v>
      </c>
      <c r="B41" s="11" t="s">
        <v>11</v>
      </c>
      <c r="C41" s="12">
        <v>2014</v>
      </c>
      <c r="D41" s="11">
        <v>45383</v>
      </c>
      <c r="E41" s="14">
        <v>45443</v>
      </c>
    </row>
    <row r="42" spans="1:24" x14ac:dyDescent="0.25">
      <c r="A42" s="13">
        <v>41974</v>
      </c>
      <c r="B42" s="11" t="s">
        <v>12</v>
      </c>
      <c r="C42" s="12">
        <v>2014</v>
      </c>
      <c r="D42" s="11">
        <v>45383</v>
      </c>
      <c r="E42" s="14">
        <v>45443</v>
      </c>
    </row>
    <row r="43" spans="1:24" x14ac:dyDescent="0.25">
      <c r="A43" s="13">
        <v>42005</v>
      </c>
      <c r="B43" s="11" t="s">
        <v>1</v>
      </c>
      <c r="C43" s="12">
        <v>2015</v>
      </c>
      <c r="D43" s="11">
        <v>45383</v>
      </c>
      <c r="E43" s="14">
        <v>45443</v>
      </c>
    </row>
    <row r="44" spans="1:24" x14ac:dyDescent="0.25">
      <c r="A44" s="13">
        <v>42036</v>
      </c>
      <c r="B44" s="11" t="s">
        <v>2</v>
      </c>
      <c r="C44" s="12">
        <v>2015</v>
      </c>
      <c r="D44" s="11">
        <v>45383</v>
      </c>
      <c r="E44" s="14">
        <v>45443</v>
      </c>
    </row>
    <row r="45" spans="1:24" x14ac:dyDescent="0.25">
      <c r="A45" s="13">
        <v>42064</v>
      </c>
      <c r="B45" s="11" t="s">
        <v>3</v>
      </c>
      <c r="C45" s="12">
        <v>2015</v>
      </c>
      <c r="D45" s="11">
        <v>45383</v>
      </c>
      <c r="E45" s="14">
        <v>45443</v>
      </c>
    </row>
    <row r="46" spans="1:24" x14ac:dyDescent="0.25">
      <c r="A46" s="13">
        <v>42095</v>
      </c>
      <c r="B46" s="11" t="s">
        <v>4</v>
      </c>
      <c r="C46" s="12">
        <v>2015</v>
      </c>
      <c r="D46" s="11">
        <v>45383</v>
      </c>
      <c r="E46" s="14">
        <v>45443</v>
      </c>
    </row>
    <row r="47" spans="1:24" x14ac:dyDescent="0.25">
      <c r="A47" s="13">
        <v>42125</v>
      </c>
      <c r="B47" s="11" t="s">
        <v>5</v>
      </c>
      <c r="C47" s="12">
        <v>2015</v>
      </c>
      <c r="D47" s="11">
        <v>45413</v>
      </c>
      <c r="E47" s="14">
        <v>45473</v>
      </c>
    </row>
    <row r="48" spans="1:24" x14ac:dyDescent="0.25">
      <c r="A48" s="13">
        <v>42156</v>
      </c>
      <c r="B48" s="11" t="s">
        <v>6</v>
      </c>
      <c r="C48" s="12">
        <v>2015</v>
      </c>
      <c r="D48" s="11">
        <v>45444</v>
      </c>
      <c r="E48" s="14">
        <v>45504</v>
      </c>
    </row>
    <row r="49" spans="1:5" x14ac:dyDescent="0.25">
      <c r="A49" s="13">
        <v>42186</v>
      </c>
      <c r="B49" s="11" t="s">
        <v>7</v>
      </c>
      <c r="C49" s="12">
        <v>2015</v>
      </c>
      <c r="D49" s="11">
        <v>45474</v>
      </c>
      <c r="E49" s="14">
        <v>45535</v>
      </c>
    </row>
    <row r="50" spans="1:5" x14ac:dyDescent="0.25">
      <c r="A50" s="13">
        <v>42217</v>
      </c>
      <c r="B50" s="11" t="s">
        <v>8</v>
      </c>
      <c r="C50" s="12">
        <v>2015</v>
      </c>
      <c r="D50" s="11">
        <v>45505</v>
      </c>
      <c r="E50" s="14">
        <v>45565</v>
      </c>
    </row>
    <row r="51" spans="1:5" x14ac:dyDescent="0.25">
      <c r="A51" s="13">
        <v>42248</v>
      </c>
      <c r="B51" s="11" t="s">
        <v>9</v>
      </c>
      <c r="C51" s="12">
        <v>2015</v>
      </c>
      <c r="D51" s="11">
        <v>45536</v>
      </c>
      <c r="E51" s="14">
        <v>45596</v>
      </c>
    </row>
    <row r="52" spans="1:5" x14ac:dyDescent="0.25">
      <c r="A52" s="13">
        <v>42278</v>
      </c>
      <c r="B52" s="11" t="s">
        <v>10</v>
      </c>
      <c r="C52" s="12">
        <v>2015</v>
      </c>
      <c r="D52" s="11">
        <v>45566</v>
      </c>
      <c r="E52" s="14">
        <v>45626</v>
      </c>
    </row>
    <row r="53" spans="1:5" x14ac:dyDescent="0.25">
      <c r="A53" s="13">
        <v>42309</v>
      </c>
      <c r="B53" s="11" t="s">
        <v>11</v>
      </c>
      <c r="C53" s="12">
        <v>2015</v>
      </c>
      <c r="D53" s="11">
        <v>45383</v>
      </c>
      <c r="E53" s="14">
        <v>45443</v>
      </c>
    </row>
    <row r="54" spans="1:5" x14ac:dyDescent="0.25">
      <c r="A54" s="13">
        <v>42339</v>
      </c>
      <c r="B54" s="11" t="s">
        <v>12</v>
      </c>
      <c r="C54" s="12">
        <v>2015</v>
      </c>
      <c r="D54" s="11">
        <v>45383</v>
      </c>
      <c r="E54" s="14">
        <v>45443</v>
      </c>
    </row>
    <row r="55" spans="1:5" x14ac:dyDescent="0.25">
      <c r="A55" s="13">
        <v>42370</v>
      </c>
      <c r="B55" s="11" t="s">
        <v>1</v>
      </c>
      <c r="C55" s="12">
        <v>2016</v>
      </c>
      <c r="D55" s="11">
        <v>45383</v>
      </c>
      <c r="E55" s="14">
        <v>45443</v>
      </c>
    </row>
    <row r="56" spans="1:5" x14ac:dyDescent="0.25">
      <c r="A56" s="13">
        <v>42401</v>
      </c>
      <c r="B56" s="11" t="s">
        <v>2</v>
      </c>
      <c r="C56" s="12">
        <v>2016</v>
      </c>
      <c r="D56" s="11">
        <v>45383</v>
      </c>
      <c r="E56" s="14">
        <v>45443</v>
      </c>
    </row>
    <row r="57" spans="1:5" x14ac:dyDescent="0.25">
      <c r="A57" s="13">
        <v>42430</v>
      </c>
      <c r="B57" s="11" t="s">
        <v>3</v>
      </c>
      <c r="C57" s="12">
        <v>2016</v>
      </c>
      <c r="D57" s="11">
        <v>45383</v>
      </c>
      <c r="E57" s="14">
        <v>45443</v>
      </c>
    </row>
    <row r="58" spans="1:5" x14ac:dyDescent="0.25">
      <c r="A58" s="13">
        <v>42461</v>
      </c>
      <c r="B58" s="11" t="s">
        <v>4</v>
      </c>
      <c r="C58" s="12">
        <v>2016</v>
      </c>
      <c r="D58" s="11">
        <v>45383</v>
      </c>
      <c r="E58" s="14">
        <v>45443</v>
      </c>
    </row>
    <row r="59" spans="1:5" x14ac:dyDescent="0.25">
      <c r="A59" s="13">
        <v>42491</v>
      </c>
      <c r="B59" s="11" t="s">
        <v>5</v>
      </c>
      <c r="C59" s="12">
        <v>2016</v>
      </c>
      <c r="D59" s="11">
        <v>45413</v>
      </c>
      <c r="E59" s="14">
        <v>45473</v>
      </c>
    </row>
    <row r="60" spans="1:5" x14ac:dyDescent="0.25">
      <c r="A60" s="13">
        <v>42522</v>
      </c>
      <c r="B60" s="11" t="s">
        <v>6</v>
      </c>
      <c r="C60" s="12">
        <v>2016</v>
      </c>
      <c r="D60" s="11">
        <v>45444</v>
      </c>
      <c r="E60" s="14">
        <v>45504</v>
      </c>
    </row>
    <row r="61" spans="1:5" x14ac:dyDescent="0.25">
      <c r="A61" s="13">
        <v>42552</v>
      </c>
      <c r="B61" s="11" t="s">
        <v>7</v>
      </c>
      <c r="C61" s="12">
        <v>2016</v>
      </c>
      <c r="D61" s="11">
        <v>45474</v>
      </c>
      <c r="E61" s="14">
        <v>45535</v>
      </c>
    </row>
    <row r="62" spans="1:5" x14ac:dyDescent="0.25">
      <c r="A62" s="13">
        <v>42583</v>
      </c>
      <c r="B62" s="11" t="s">
        <v>8</v>
      </c>
      <c r="C62" s="12">
        <v>2016</v>
      </c>
      <c r="D62" s="11">
        <v>45505</v>
      </c>
      <c r="E62" s="14">
        <v>45565</v>
      </c>
    </row>
    <row r="63" spans="1:5" x14ac:dyDescent="0.25">
      <c r="A63" s="13">
        <v>42614</v>
      </c>
      <c r="B63" s="11" t="s">
        <v>9</v>
      </c>
      <c r="C63" s="12">
        <v>2016</v>
      </c>
      <c r="D63" s="11">
        <v>45536</v>
      </c>
      <c r="E63" s="14">
        <v>45596</v>
      </c>
    </row>
    <row r="64" spans="1:5" x14ac:dyDescent="0.25">
      <c r="A64" s="13">
        <v>42644</v>
      </c>
      <c r="B64" s="11" t="s">
        <v>10</v>
      </c>
      <c r="C64" s="12">
        <v>2016</v>
      </c>
      <c r="D64" s="11">
        <v>45566</v>
      </c>
      <c r="E64" s="14">
        <v>45626</v>
      </c>
    </row>
    <row r="65" spans="1:5" x14ac:dyDescent="0.25">
      <c r="A65" s="13">
        <v>42675</v>
      </c>
      <c r="B65" s="11" t="s">
        <v>11</v>
      </c>
      <c r="C65" s="12">
        <v>2016</v>
      </c>
      <c r="D65" s="11">
        <v>45383</v>
      </c>
      <c r="E65" s="14">
        <v>45443</v>
      </c>
    </row>
    <row r="66" spans="1:5" x14ac:dyDescent="0.25">
      <c r="A66" s="13">
        <v>42705</v>
      </c>
      <c r="B66" s="11" t="s">
        <v>12</v>
      </c>
      <c r="C66" s="12">
        <v>2016</v>
      </c>
      <c r="D66" s="11">
        <v>45383</v>
      </c>
      <c r="E66" s="14">
        <v>45443</v>
      </c>
    </row>
    <row r="67" spans="1:5" x14ac:dyDescent="0.25">
      <c r="A67" s="13">
        <v>42736</v>
      </c>
      <c r="B67" s="11" t="s">
        <v>1</v>
      </c>
      <c r="C67" s="12">
        <v>2017</v>
      </c>
      <c r="D67" s="11">
        <v>45383</v>
      </c>
      <c r="E67" s="14">
        <v>45443</v>
      </c>
    </row>
    <row r="68" spans="1:5" x14ac:dyDescent="0.25">
      <c r="A68" s="13">
        <v>42767</v>
      </c>
      <c r="B68" s="11" t="s">
        <v>2</v>
      </c>
      <c r="C68" s="12">
        <v>2017</v>
      </c>
      <c r="D68" s="11">
        <v>45383</v>
      </c>
      <c r="E68" s="14">
        <v>45443</v>
      </c>
    </row>
    <row r="69" spans="1:5" x14ac:dyDescent="0.25">
      <c r="A69" s="13">
        <v>42795</v>
      </c>
      <c r="B69" s="11" t="s">
        <v>3</v>
      </c>
      <c r="C69" s="12">
        <v>2017</v>
      </c>
      <c r="D69" s="11">
        <v>45383</v>
      </c>
      <c r="E69" s="14">
        <v>45443</v>
      </c>
    </row>
    <row r="70" spans="1:5" x14ac:dyDescent="0.25">
      <c r="A70" s="13">
        <v>42826</v>
      </c>
      <c r="B70" s="11" t="s">
        <v>4</v>
      </c>
      <c r="C70" s="12">
        <v>2017</v>
      </c>
      <c r="D70" s="11">
        <v>45383</v>
      </c>
      <c r="E70" s="14">
        <v>45443</v>
      </c>
    </row>
    <row r="71" spans="1:5" x14ac:dyDescent="0.25">
      <c r="A71" s="13">
        <v>42856</v>
      </c>
      <c r="B71" s="11" t="s">
        <v>5</v>
      </c>
      <c r="C71" s="12">
        <v>2017</v>
      </c>
      <c r="D71" s="11">
        <v>45413</v>
      </c>
      <c r="E71" s="14">
        <v>45473</v>
      </c>
    </row>
    <row r="72" spans="1:5" x14ac:dyDescent="0.25">
      <c r="A72" s="13">
        <v>42887</v>
      </c>
      <c r="B72" s="11" t="s">
        <v>6</v>
      </c>
      <c r="C72" s="12">
        <v>2017</v>
      </c>
      <c r="D72" s="11">
        <v>45444</v>
      </c>
      <c r="E72" s="14">
        <v>45504</v>
      </c>
    </row>
    <row r="73" spans="1:5" x14ac:dyDescent="0.25">
      <c r="A73" s="13">
        <v>42917</v>
      </c>
      <c r="B73" s="11" t="s">
        <v>7</v>
      </c>
      <c r="C73" s="12">
        <v>2017</v>
      </c>
      <c r="D73" s="11">
        <v>45474</v>
      </c>
      <c r="E73" s="14">
        <v>45535</v>
      </c>
    </row>
    <row r="74" spans="1:5" x14ac:dyDescent="0.25">
      <c r="A74" s="13">
        <v>42948</v>
      </c>
      <c r="B74" s="11" t="s">
        <v>8</v>
      </c>
      <c r="C74" s="12">
        <v>2017</v>
      </c>
      <c r="D74" s="11">
        <v>45505</v>
      </c>
      <c r="E74" s="14">
        <v>45565</v>
      </c>
    </row>
    <row r="75" spans="1:5" x14ac:dyDescent="0.25">
      <c r="A75" s="13">
        <v>42979</v>
      </c>
      <c r="B75" s="11" t="s">
        <v>9</v>
      </c>
      <c r="C75" s="12">
        <v>2017</v>
      </c>
      <c r="D75" s="11">
        <v>45536</v>
      </c>
      <c r="E75" s="14">
        <v>45596</v>
      </c>
    </row>
    <row r="76" spans="1:5" x14ac:dyDescent="0.25">
      <c r="A76" s="13">
        <v>43009</v>
      </c>
      <c r="B76" s="11" t="s">
        <v>10</v>
      </c>
      <c r="C76" s="12">
        <v>2017</v>
      </c>
      <c r="D76" s="11">
        <v>45566</v>
      </c>
      <c r="E76" s="14">
        <v>45626</v>
      </c>
    </row>
    <row r="77" spans="1:5" x14ac:dyDescent="0.25">
      <c r="A77" s="13">
        <v>43040</v>
      </c>
      <c r="B77" s="11" t="s">
        <v>11</v>
      </c>
      <c r="C77" s="12">
        <v>2017</v>
      </c>
      <c r="D77" s="11">
        <v>45383</v>
      </c>
      <c r="E77" s="14">
        <v>45443</v>
      </c>
    </row>
    <row r="78" spans="1:5" x14ac:dyDescent="0.25">
      <c r="A78" s="13">
        <v>43070</v>
      </c>
      <c r="B78" s="11" t="s">
        <v>12</v>
      </c>
      <c r="C78" s="12">
        <v>2017</v>
      </c>
      <c r="D78" s="11">
        <v>45383</v>
      </c>
      <c r="E78" s="14">
        <v>45443</v>
      </c>
    </row>
    <row r="79" spans="1:5" x14ac:dyDescent="0.25">
      <c r="A79" s="13">
        <v>43101</v>
      </c>
      <c r="B79" s="11" t="s">
        <v>1</v>
      </c>
      <c r="C79" s="12">
        <v>2018</v>
      </c>
      <c r="D79" s="11">
        <v>45383</v>
      </c>
      <c r="E79" s="14">
        <v>45443</v>
      </c>
    </row>
    <row r="80" spans="1:5" x14ac:dyDescent="0.25">
      <c r="A80" s="13">
        <v>43132</v>
      </c>
      <c r="B80" s="11" t="s">
        <v>2</v>
      </c>
      <c r="C80" s="12">
        <v>2018</v>
      </c>
      <c r="D80" s="11">
        <v>45383</v>
      </c>
      <c r="E80" s="14">
        <v>45443</v>
      </c>
    </row>
    <row r="81" spans="1:5" x14ac:dyDescent="0.25">
      <c r="A81" s="13">
        <v>43160</v>
      </c>
      <c r="B81" s="11" t="s">
        <v>3</v>
      </c>
      <c r="C81" s="12">
        <v>2018</v>
      </c>
      <c r="D81" s="11">
        <v>45383</v>
      </c>
      <c r="E81" s="14">
        <v>45443</v>
      </c>
    </row>
    <row r="82" spans="1:5" x14ac:dyDescent="0.25">
      <c r="A82" s="13">
        <v>43191</v>
      </c>
      <c r="B82" s="11" t="s">
        <v>4</v>
      </c>
      <c r="C82" s="12">
        <v>2018</v>
      </c>
      <c r="D82" s="11">
        <v>45383</v>
      </c>
      <c r="E82" s="14">
        <v>45443</v>
      </c>
    </row>
    <row r="83" spans="1:5" x14ac:dyDescent="0.25">
      <c r="A83" s="13">
        <v>43221</v>
      </c>
      <c r="B83" s="11" t="s">
        <v>5</v>
      </c>
      <c r="C83" s="12">
        <v>2018</v>
      </c>
      <c r="D83" s="11">
        <v>45413</v>
      </c>
      <c r="E83" s="14">
        <v>45473</v>
      </c>
    </row>
    <row r="84" spans="1:5" x14ac:dyDescent="0.25">
      <c r="A84" s="13">
        <v>43252</v>
      </c>
      <c r="B84" s="11" t="s">
        <v>6</v>
      </c>
      <c r="C84" s="12">
        <v>2018</v>
      </c>
      <c r="D84" s="11">
        <v>45444</v>
      </c>
      <c r="E84" s="14">
        <v>45504</v>
      </c>
    </row>
    <row r="85" spans="1:5" x14ac:dyDescent="0.25">
      <c r="A85" s="13">
        <v>43282</v>
      </c>
      <c r="B85" s="11" t="s">
        <v>7</v>
      </c>
      <c r="C85" s="12">
        <v>2018</v>
      </c>
      <c r="D85" s="11">
        <v>45474</v>
      </c>
      <c r="E85" s="14">
        <v>45535</v>
      </c>
    </row>
    <row r="86" spans="1:5" x14ac:dyDescent="0.25">
      <c r="A86" s="13">
        <v>43313</v>
      </c>
      <c r="B86" s="11" t="s">
        <v>8</v>
      </c>
      <c r="C86" s="12">
        <v>2018</v>
      </c>
      <c r="D86" s="11">
        <v>45505</v>
      </c>
      <c r="E86" s="14">
        <v>45565</v>
      </c>
    </row>
    <row r="87" spans="1:5" x14ac:dyDescent="0.25">
      <c r="A87" s="13">
        <v>43344</v>
      </c>
      <c r="B87" s="11" t="s">
        <v>9</v>
      </c>
      <c r="C87" s="12">
        <v>2018</v>
      </c>
      <c r="D87" s="11">
        <v>45536</v>
      </c>
      <c r="E87" s="14">
        <v>45596</v>
      </c>
    </row>
    <row r="88" spans="1:5" x14ac:dyDescent="0.25">
      <c r="A88" s="13">
        <v>43374</v>
      </c>
      <c r="B88" s="11" t="s">
        <v>10</v>
      </c>
      <c r="C88" s="12">
        <v>2018</v>
      </c>
      <c r="D88" s="11">
        <v>45566</v>
      </c>
      <c r="E88" s="14">
        <v>45626</v>
      </c>
    </row>
    <row r="89" spans="1:5" x14ac:dyDescent="0.25">
      <c r="A89" s="13">
        <v>43405</v>
      </c>
      <c r="B89" s="11" t="s">
        <v>11</v>
      </c>
      <c r="C89" s="12">
        <v>2018</v>
      </c>
      <c r="D89" s="11">
        <v>45383</v>
      </c>
      <c r="E89" s="14">
        <v>45443</v>
      </c>
    </row>
    <row r="90" spans="1:5" x14ac:dyDescent="0.25">
      <c r="A90" s="13">
        <v>43435</v>
      </c>
      <c r="B90" s="11" t="s">
        <v>12</v>
      </c>
      <c r="C90" s="12">
        <v>2018</v>
      </c>
      <c r="D90" s="11">
        <v>45383</v>
      </c>
      <c r="E90" s="14">
        <v>45443</v>
      </c>
    </row>
    <row r="91" spans="1:5" x14ac:dyDescent="0.25">
      <c r="A91" s="13">
        <v>43466</v>
      </c>
      <c r="B91" s="11" t="s">
        <v>1</v>
      </c>
      <c r="C91" s="12">
        <v>2019</v>
      </c>
      <c r="D91" s="11">
        <v>45383</v>
      </c>
      <c r="E91" s="14">
        <v>45443</v>
      </c>
    </row>
    <row r="92" spans="1:5" x14ac:dyDescent="0.25">
      <c r="A92" s="13">
        <v>43497</v>
      </c>
      <c r="B92" s="11" t="s">
        <v>2</v>
      </c>
      <c r="C92" s="12">
        <v>2019</v>
      </c>
      <c r="D92" s="11">
        <v>45383</v>
      </c>
      <c r="E92" s="14">
        <v>45443</v>
      </c>
    </row>
    <row r="93" spans="1:5" x14ac:dyDescent="0.25">
      <c r="A93" s="13">
        <v>43525</v>
      </c>
      <c r="B93" s="11" t="s">
        <v>3</v>
      </c>
      <c r="C93" s="12">
        <v>2019</v>
      </c>
      <c r="D93" s="11">
        <v>45383</v>
      </c>
      <c r="E93" s="14">
        <v>45443</v>
      </c>
    </row>
    <row r="94" spans="1:5" x14ac:dyDescent="0.25">
      <c r="A94" s="13">
        <v>43556</v>
      </c>
      <c r="B94" s="11" t="s">
        <v>4</v>
      </c>
      <c r="C94" s="12">
        <v>2019</v>
      </c>
      <c r="D94" s="11">
        <v>45383</v>
      </c>
      <c r="E94" s="14">
        <v>45443</v>
      </c>
    </row>
    <row r="95" spans="1:5" x14ac:dyDescent="0.25">
      <c r="A95" s="13">
        <v>43586</v>
      </c>
      <c r="B95" s="11" t="s">
        <v>5</v>
      </c>
      <c r="C95" s="12">
        <v>2019</v>
      </c>
      <c r="D95" s="11">
        <v>45413</v>
      </c>
      <c r="E95" s="14">
        <v>45473</v>
      </c>
    </row>
    <row r="96" spans="1:5" x14ac:dyDescent="0.25">
      <c r="A96" s="13">
        <v>43617</v>
      </c>
      <c r="B96" s="11" t="s">
        <v>6</v>
      </c>
      <c r="C96" s="12">
        <v>2019</v>
      </c>
      <c r="D96" s="11">
        <v>45444</v>
      </c>
      <c r="E96" s="14">
        <v>45504</v>
      </c>
    </row>
    <row r="97" spans="1:5" x14ac:dyDescent="0.25">
      <c r="A97" s="13">
        <v>43647</v>
      </c>
      <c r="B97" s="11" t="s">
        <v>7</v>
      </c>
      <c r="C97" s="12">
        <v>2019</v>
      </c>
      <c r="D97" s="11">
        <v>45474</v>
      </c>
      <c r="E97" s="14">
        <v>45535</v>
      </c>
    </row>
    <row r="98" spans="1:5" x14ac:dyDescent="0.25">
      <c r="A98" s="13">
        <v>43678</v>
      </c>
      <c r="B98" s="11" t="s">
        <v>8</v>
      </c>
      <c r="C98" s="12">
        <v>2019</v>
      </c>
      <c r="D98" s="11">
        <v>45505</v>
      </c>
      <c r="E98" s="14">
        <v>45565</v>
      </c>
    </row>
    <row r="99" spans="1:5" x14ac:dyDescent="0.25">
      <c r="A99" s="13">
        <v>43709</v>
      </c>
      <c r="B99" s="11" t="s">
        <v>9</v>
      </c>
      <c r="C99" s="12">
        <v>2019</v>
      </c>
      <c r="D99" s="11">
        <v>45536</v>
      </c>
      <c r="E99" s="14">
        <v>45596</v>
      </c>
    </row>
    <row r="100" spans="1:5" x14ac:dyDescent="0.25">
      <c r="A100" s="13">
        <v>43739</v>
      </c>
      <c r="B100" s="11" t="s">
        <v>10</v>
      </c>
      <c r="C100" s="12">
        <v>2019</v>
      </c>
      <c r="D100" s="11">
        <v>45566</v>
      </c>
      <c r="E100" s="14">
        <v>45626</v>
      </c>
    </row>
    <row r="101" spans="1:5" x14ac:dyDescent="0.25">
      <c r="A101" s="13">
        <v>43770</v>
      </c>
      <c r="B101" s="11" t="s">
        <v>11</v>
      </c>
      <c r="C101" s="12">
        <v>2019</v>
      </c>
      <c r="D101" s="11">
        <v>45383</v>
      </c>
      <c r="E101" s="14">
        <v>45443</v>
      </c>
    </row>
    <row r="102" spans="1:5" x14ac:dyDescent="0.25">
      <c r="A102" s="13">
        <v>43800</v>
      </c>
      <c r="B102" s="11" t="s">
        <v>12</v>
      </c>
      <c r="C102" s="12">
        <v>2019</v>
      </c>
      <c r="D102" s="11">
        <v>45383</v>
      </c>
      <c r="E102" s="14">
        <v>45443</v>
      </c>
    </row>
    <row r="103" spans="1:5" x14ac:dyDescent="0.25">
      <c r="A103" s="13">
        <v>43831</v>
      </c>
      <c r="B103" s="11" t="s">
        <v>1</v>
      </c>
      <c r="C103" s="12">
        <v>2020</v>
      </c>
      <c r="D103" s="11">
        <v>45383</v>
      </c>
      <c r="E103" s="14">
        <v>45443</v>
      </c>
    </row>
    <row r="104" spans="1:5" x14ac:dyDescent="0.25">
      <c r="A104" s="13">
        <v>43862</v>
      </c>
      <c r="B104" s="11" t="s">
        <v>2</v>
      </c>
      <c r="C104" s="12">
        <v>2020</v>
      </c>
      <c r="D104" s="11">
        <v>45383</v>
      </c>
      <c r="E104" s="14">
        <v>45443</v>
      </c>
    </row>
    <row r="105" spans="1:5" x14ac:dyDescent="0.25">
      <c r="A105" s="13">
        <v>43891</v>
      </c>
      <c r="B105" s="11" t="s">
        <v>3</v>
      </c>
      <c r="C105" s="12">
        <v>2020</v>
      </c>
      <c r="D105" s="11">
        <v>45383</v>
      </c>
      <c r="E105" s="14">
        <v>45443</v>
      </c>
    </row>
    <row r="106" spans="1:5" x14ac:dyDescent="0.25">
      <c r="A106" s="13">
        <v>43922</v>
      </c>
      <c r="B106" s="11" t="s">
        <v>4</v>
      </c>
      <c r="C106" s="12">
        <v>2020</v>
      </c>
      <c r="D106" s="11">
        <v>45383</v>
      </c>
      <c r="E106" s="14">
        <v>45443</v>
      </c>
    </row>
    <row r="107" spans="1:5" x14ac:dyDescent="0.25">
      <c r="A107" s="13">
        <v>43952</v>
      </c>
      <c r="B107" s="11" t="s">
        <v>5</v>
      </c>
      <c r="C107" s="12">
        <v>2020</v>
      </c>
      <c r="D107" s="11">
        <v>45413</v>
      </c>
      <c r="E107" s="14">
        <v>45473</v>
      </c>
    </row>
    <row r="108" spans="1:5" x14ac:dyDescent="0.25">
      <c r="A108" s="13">
        <v>43983</v>
      </c>
      <c r="B108" s="11" t="s">
        <v>6</v>
      </c>
      <c r="C108" s="12">
        <v>2020</v>
      </c>
      <c r="D108" s="11">
        <v>45444</v>
      </c>
      <c r="E108" s="14">
        <v>45504</v>
      </c>
    </row>
    <row r="109" spans="1:5" x14ac:dyDescent="0.25">
      <c r="A109" s="13">
        <v>44013</v>
      </c>
      <c r="B109" s="11" t="s">
        <v>7</v>
      </c>
      <c r="C109" s="12">
        <v>2020</v>
      </c>
      <c r="D109" s="11">
        <v>45474</v>
      </c>
      <c r="E109" s="14">
        <v>45535</v>
      </c>
    </row>
    <row r="110" spans="1:5" x14ac:dyDescent="0.25">
      <c r="A110" s="13">
        <v>44044</v>
      </c>
      <c r="B110" s="11" t="s">
        <v>8</v>
      </c>
      <c r="C110" s="12">
        <v>2020</v>
      </c>
      <c r="D110" s="11">
        <v>45505</v>
      </c>
      <c r="E110" s="14">
        <v>45565</v>
      </c>
    </row>
    <row r="111" spans="1:5" x14ac:dyDescent="0.25">
      <c r="A111" s="13">
        <v>44075</v>
      </c>
      <c r="B111" s="11" t="s">
        <v>9</v>
      </c>
      <c r="C111" s="12">
        <v>2020</v>
      </c>
      <c r="D111" s="11">
        <v>45536</v>
      </c>
      <c r="E111" s="14">
        <v>45596</v>
      </c>
    </row>
    <row r="112" spans="1:5" x14ac:dyDescent="0.25">
      <c r="A112" s="13">
        <v>44105</v>
      </c>
      <c r="B112" s="11" t="s">
        <v>10</v>
      </c>
      <c r="C112" s="12">
        <v>2020</v>
      </c>
      <c r="D112" s="11">
        <v>45566</v>
      </c>
      <c r="E112" s="14">
        <v>45626</v>
      </c>
    </row>
    <row r="113" spans="1:5" x14ac:dyDescent="0.25">
      <c r="A113" s="13">
        <v>44136</v>
      </c>
      <c r="B113" s="11" t="s">
        <v>11</v>
      </c>
      <c r="C113" s="12">
        <v>2020</v>
      </c>
      <c r="D113" s="11">
        <v>45383</v>
      </c>
      <c r="E113" s="14">
        <v>45443</v>
      </c>
    </row>
    <row r="114" spans="1:5" x14ac:dyDescent="0.25">
      <c r="A114" s="13">
        <v>44166</v>
      </c>
      <c r="B114" s="11" t="s">
        <v>12</v>
      </c>
      <c r="C114" s="12">
        <v>2020</v>
      </c>
      <c r="D114" s="11">
        <v>45383</v>
      </c>
      <c r="E114" s="14">
        <v>45443</v>
      </c>
    </row>
    <row r="115" spans="1:5" x14ac:dyDescent="0.25">
      <c r="A115" s="13">
        <v>44197</v>
      </c>
      <c r="B115" s="11" t="s">
        <v>1</v>
      </c>
      <c r="C115" s="12">
        <v>2021</v>
      </c>
      <c r="D115" s="11">
        <v>45383</v>
      </c>
      <c r="E115" s="14">
        <v>45443</v>
      </c>
    </row>
    <row r="116" spans="1:5" x14ac:dyDescent="0.25">
      <c r="A116" s="13">
        <v>44228</v>
      </c>
      <c r="B116" s="11" t="s">
        <v>2</v>
      </c>
      <c r="C116" s="12">
        <v>2021</v>
      </c>
      <c r="D116" s="11">
        <v>45383</v>
      </c>
      <c r="E116" s="14">
        <v>45443</v>
      </c>
    </row>
    <row r="117" spans="1:5" x14ac:dyDescent="0.25">
      <c r="A117" s="13">
        <v>44256</v>
      </c>
      <c r="B117" s="11" t="s">
        <v>3</v>
      </c>
      <c r="C117" s="12">
        <v>2021</v>
      </c>
      <c r="D117" s="11">
        <v>45383</v>
      </c>
      <c r="E117" s="14">
        <v>45443</v>
      </c>
    </row>
    <row r="118" spans="1:5" x14ac:dyDescent="0.25">
      <c r="A118" s="13">
        <v>44287</v>
      </c>
      <c r="B118" s="11" t="s">
        <v>4</v>
      </c>
      <c r="C118" s="12">
        <v>2021</v>
      </c>
      <c r="D118" s="11">
        <v>45383</v>
      </c>
      <c r="E118" s="14">
        <v>45443</v>
      </c>
    </row>
    <row r="119" spans="1:5" x14ac:dyDescent="0.25">
      <c r="A119" s="13">
        <v>44317</v>
      </c>
      <c r="B119" s="11" t="s">
        <v>5</v>
      </c>
      <c r="C119" s="12">
        <v>2021</v>
      </c>
      <c r="D119" s="11">
        <v>45413</v>
      </c>
      <c r="E119" s="14">
        <v>45473</v>
      </c>
    </row>
    <row r="120" spans="1:5" x14ac:dyDescent="0.25">
      <c r="A120" s="13">
        <v>44348</v>
      </c>
      <c r="B120" s="11" t="s">
        <v>6</v>
      </c>
      <c r="C120" s="12">
        <v>2021</v>
      </c>
      <c r="D120" s="11">
        <v>45444</v>
      </c>
      <c r="E120" s="14">
        <v>45504</v>
      </c>
    </row>
    <row r="121" spans="1:5" x14ac:dyDescent="0.25">
      <c r="A121" s="13">
        <v>44378</v>
      </c>
      <c r="B121" s="11" t="s">
        <v>7</v>
      </c>
      <c r="C121" s="12">
        <v>2021</v>
      </c>
      <c r="D121" s="11">
        <v>45474</v>
      </c>
      <c r="E121" s="14">
        <v>45535</v>
      </c>
    </row>
    <row r="122" spans="1:5" x14ac:dyDescent="0.25">
      <c r="A122" s="13">
        <v>44409</v>
      </c>
      <c r="B122" s="11" t="s">
        <v>8</v>
      </c>
      <c r="C122" s="12">
        <v>2021</v>
      </c>
      <c r="D122" s="11">
        <v>45505</v>
      </c>
      <c r="E122" s="14">
        <v>45565</v>
      </c>
    </row>
    <row r="123" spans="1:5" x14ac:dyDescent="0.25">
      <c r="A123" s="13">
        <v>44440</v>
      </c>
      <c r="B123" s="11" t="s">
        <v>9</v>
      </c>
      <c r="C123" s="12">
        <v>2021</v>
      </c>
      <c r="D123" s="11">
        <v>45536</v>
      </c>
      <c r="E123" s="14">
        <v>45596</v>
      </c>
    </row>
    <row r="124" spans="1:5" x14ac:dyDescent="0.25">
      <c r="A124" s="13">
        <v>44470</v>
      </c>
      <c r="B124" s="11" t="s">
        <v>10</v>
      </c>
      <c r="C124" s="12">
        <v>2021</v>
      </c>
      <c r="D124" s="11">
        <v>45566</v>
      </c>
      <c r="E124" s="14">
        <v>45626</v>
      </c>
    </row>
    <row r="125" spans="1:5" x14ac:dyDescent="0.25">
      <c r="A125" s="13">
        <v>44501</v>
      </c>
      <c r="B125" s="11" t="s">
        <v>11</v>
      </c>
      <c r="C125" s="12">
        <v>2021</v>
      </c>
      <c r="D125" s="11">
        <v>45383</v>
      </c>
      <c r="E125" s="14">
        <v>45443</v>
      </c>
    </row>
    <row r="126" spans="1:5" x14ac:dyDescent="0.25">
      <c r="A126" s="13">
        <v>44531</v>
      </c>
      <c r="B126" s="11" t="s">
        <v>12</v>
      </c>
      <c r="C126" s="12">
        <v>2021</v>
      </c>
      <c r="D126" s="11">
        <v>45383</v>
      </c>
      <c r="E126" s="14">
        <v>45443</v>
      </c>
    </row>
    <row r="127" spans="1:5" x14ac:dyDescent="0.25">
      <c r="A127" s="13">
        <v>44562</v>
      </c>
      <c r="B127" s="11" t="s">
        <v>1</v>
      </c>
      <c r="C127" s="12">
        <v>2022</v>
      </c>
      <c r="D127" s="11">
        <v>45383</v>
      </c>
      <c r="E127" s="14">
        <v>45443</v>
      </c>
    </row>
    <row r="128" spans="1:5" x14ac:dyDescent="0.25">
      <c r="A128" s="13">
        <v>44593</v>
      </c>
      <c r="B128" s="11" t="s">
        <v>2</v>
      </c>
      <c r="C128" s="12">
        <v>2022</v>
      </c>
      <c r="D128" s="11">
        <v>45383</v>
      </c>
      <c r="E128" s="14">
        <v>45443</v>
      </c>
    </row>
    <row r="129" spans="1:5" x14ac:dyDescent="0.25">
      <c r="A129" s="13">
        <v>44621</v>
      </c>
      <c r="B129" s="11" t="s">
        <v>3</v>
      </c>
      <c r="C129" s="12">
        <v>2022</v>
      </c>
      <c r="D129" s="11">
        <v>45383</v>
      </c>
      <c r="E129" s="14">
        <v>45443</v>
      </c>
    </row>
    <row r="130" spans="1:5" x14ac:dyDescent="0.25">
      <c r="A130" s="13">
        <v>44652</v>
      </c>
      <c r="B130" s="11" t="s">
        <v>4</v>
      </c>
      <c r="C130" s="12">
        <v>2022</v>
      </c>
      <c r="D130" s="11">
        <v>45383</v>
      </c>
      <c r="E130" s="14">
        <v>45443</v>
      </c>
    </row>
    <row r="131" spans="1:5" x14ac:dyDescent="0.25">
      <c r="A131" s="13">
        <v>44682</v>
      </c>
      <c r="B131" s="11" t="s">
        <v>5</v>
      </c>
      <c r="C131" s="12">
        <v>2022</v>
      </c>
      <c r="D131" s="11">
        <v>45413</v>
      </c>
      <c r="E131" s="14">
        <v>45473</v>
      </c>
    </row>
    <row r="132" spans="1:5" x14ac:dyDescent="0.25">
      <c r="A132" s="13">
        <v>44713</v>
      </c>
      <c r="B132" s="11" t="s">
        <v>6</v>
      </c>
      <c r="C132" s="12">
        <v>2022</v>
      </c>
      <c r="D132" s="11">
        <v>45444</v>
      </c>
      <c r="E132" s="14">
        <v>45504</v>
      </c>
    </row>
    <row r="133" spans="1:5" x14ac:dyDescent="0.25">
      <c r="A133" s="13">
        <v>44743</v>
      </c>
      <c r="B133" s="11" t="s">
        <v>7</v>
      </c>
      <c r="C133" s="12">
        <v>2022</v>
      </c>
      <c r="D133" s="11">
        <v>45474</v>
      </c>
      <c r="E133" s="14">
        <v>45535</v>
      </c>
    </row>
    <row r="134" spans="1:5" x14ac:dyDescent="0.25">
      <c r="A134" s="13">
        <v>44774</v>
      </c>
      <c r="B134" s="11" t="s">
        <v>8</v>
      </c>
      <c r="C134" s="12">
        <v>2022</v>
      </c>
      <c r="D134" s="11">
        <v>45505</v>
      </c>
      <c r="E134" s="14">
        <v>45565</v>
      </c>
    </row>
    <row r="135" spans="1:5" x14ac:dyDescent="0.25">
      <c r="A135" s="13">
        <v>44805</v>
      </c>
      <c r="B135" s="11" t="s">
        <v>9</v>
      </c>
      <c r="C135" s="12">
        <v>2022</v>
      </c>
      <c r="D135" s="11">
        <v>45536</v>
      </c>
      <c r="E135" s="14">
        <v>45596</v>
      </c>
    </row>
    <row r="136" spans="1:5" x14ac:dyDescent="0.25">
      <c r="A136" s="13">
        <v>44835</v>
      </c>
      <c r="B136" s="11" t="s">
        <v>10</v>
      </c>
      <c r="C136" s="12">
        <v>2022</v>
      </c>
      <c r="D136" s="11">
        <v>45566</v>
      </c>
      <c r="E136" s="14">
        <v>45626</v>
      </c>
    </row>
    <row r="137" spans="1:5" x14ac:dyDescent="0.25">
      <c r="A137" s="13">
        <v>44866</v>
      </c>
      <c r="B137" s="11" t="s">
        <v>11</v>
      </c>
      <c r="C137" s="12">
        <v>2022</v>
      </c>
      <c r="D137" s="11">
        <v>45383</v>
      </c>
      <c r="E137" s="14">
        <v>45443</v>
      </c>
    </row>
    <row r="138" spans="1:5" x14ac:dyDescent="0.25">
      <c r="A138" s="13">
        <v>44896</v>
      </c>
      <c r="B138" s="11" t="s">
        <v>12</v>
      </c>
      <c r="C138" s="12">
        <v>2022</v>
      </c>
      <c r="D138" s="11">
        <v>45383</v>
      </c>
      <c r="E138" s="14">
        <v>45443</v>
      </c>
    </row>
    <row r="139" spans="1:5" x14ac:dyDescent="0.25">
      <c r="A139" s="13">
        <v>44927</v>
      </c>
      <c r="B139" s="11" t="s">
        <v>1</v>
      </c>
      <c r="C139" s="12">
        <v>2023</v>
      </c>
      <c r="D139" s="11">
        <v>45383</v>
      </c>
      <c r="E139" s="14">
        <v>45443</v>
      </c>
    </row>
    <row r="140" spans="1:5" x14ac:dyDescent="0.25">
      <c r="A140" s="13">
        <v>44958</v>
      </c>
      <c r="B140" s="11" t="s">
        <v>2</v>
      </c>
      <c r="C140" s="12">
        <v>2023</v>
      </c>
      <c r="D140" s="11">
        <v>45383</v>
      </c>
      <c r="E140" s="14">
        <v>45443</v>
      </c>
    </row>
    <row r="141" spans="1:5" x14ac:dyDescent="0.25">
      <c r="A141" s="13">
        <v>44986</v>
      </c>
      <c r="B141" s="11" t="s">
        <v>3</v>
      </c>
      <c r="C141" s="12">
        <v>2023</v>
      </c>
      <c r="D141" s="11">
        <v>45383</v>
      </c>
      <c r="E141" s="14">
        <v>45443</v>
      </c>
    </row>
    <row r="142" spans="1:5" x14ac:dyDescent="0.25">
      <c r="A142" s="13">
        <v>45017</v>
      </c>
      <c r="B142" s="11" t="s">
        <v>4</v>
      </c>
      <c r="C142" s="12">
        <v>2023</v>
      </c>
      <c r="D142" s="11">
        <v>45383</v>
      </c>
      <c r="E142" s="14">
        <v>45443</v>
      </c>
    </row>
    <row r="143" spans="1:5" x14ac:dyDescent="0.25">
      <c r="A143" s="13">
        <v>45047</v>
      </c>
      <c r="B143" s="11" t="s">
        <v>5</v>
      </c>
      <c r="C143" s="12">
        <v>2023</v>
      </c>
      <c r="D143" s="11">
        <v>45413</v>
      </c>
      <c r="E143" s="14">
        <v>45473</v>
      </c>
    </row>
    <row r="144" spans="1:5" x14ac:dyDescent="0.25">
      <c r="A144" s="13">
        <v>45078</v>
      </c>
      <c r="B144" s="11" t="s">
        <v>6</v>
      </c>
      <c r="C144" s="12">
        <v>2023</v>
      </c>
      <c r="D144" s="11">
        <v>45444</v>
      </c>
      <c r="E144" s="14">
        <v>45504</v>
      </c>
    </row>
    <row r="145" spans="1:6" x14ac:dyDescent="0.25">
      <c r="A145" s="13">
        <v>45108</v>
      </c>
      <c r="B145" s="11" t="s">
        <v>7</v>
      </c>
      <c r="C145" s="12">
        <v>2023</v>
      </c>
      <c r="D145" s="11">
        <v>45474</v>
      </c>
      <c r="E145" s="14">
        <v>45535</v>
      </c>
    </row>
    <row r="146" spans="1:6" x14ac:dyDescent="0.25">
      <c r="A146" s="13">
        <v>45139</v>
      </c>
      <c r="B146" s="11" t="s">
        <v>8</v>
      </c>
      <c r="C146" s="12">
        <v>2023</v>
      </c>
      <c r="D146" s="11">
        <v>45505</v>
      </c>
      <c r="E146" s="14">
        <v>45565</v>
      </c>
      <c r="F146" s="29"/>
    </row>
    <row r="147" spans="1:6" x14ac:dyDescent="0.25">
      <c r="A147" s="13">
        <v>45170</v>
      </c>
      <c r="B147" s="11" t="s">
        <v>9</v>
      </c>
      <c r="C147" s="12">
        <v>2023</v>
      </c>
      <c r="D147" s="11">
        <v>45536</v>
      </c>
      <c r="E147" s="14">
        <v>45596</v>
      </c>
      <c r="F147" s="29"/>
    </row>
    <row r="148" spans="1:6" x14ac:dyDescent="0.25">
      <c r="A148" s="13">
        <v>45200</v>
      </c>
      <c r="B148" s="11" t="s">
        <v>10</v>
      </c>
      <c r="C148" s="12">
        <v>2023</v>
      </c>
      <c r="D148" s="11">
        <v>45566</v>
      </c>
      <c r="E148" s="14">
        <v>45626</v>
      </c>
      <c r="F148" s="29"/>
    </row>
    <row r="149" spans="1:6" x14ac:dyDescent="0.25">
      <c r="A149" s="13">
        <v>45231</v>
      </c>
      <c r="B149" s="11" t="s">
        <v>11</v>
      </c>
      <c r="C149" s="12">
        <v>2023</v>
      </c>
      <c r="D149" s="31">
        <v>45597</v>
      </c>
      <c r="E149" s="32">
        <v>45657</v>
      </c>
    </row>
    <row r="150" spans="1:6" x14ac:dyDescent="0.25">
      <c r="A150" s="13">
        <v>45261</v>
      </c>
      <c r="B150" s="11" t="s">
        <v>12</v>
      </c>
      <c r="C150" s="12">
        <v>2023</v>
      </c>
      <c r="D150" s="31">
        <v>45627</v>
      </c>
      <c r="E150" s="32">
        <v>45688</v>
      </c>
    </row>
    <row r="151" spans="1:6" x14ac:dyDescent="0.25">
      <c r="A151" s="13">
        <v>45292</v>
      </c>
      <c r="B151" s="11" t="s">
        <v>1</v>
      </c>
      <c r="C151" s="12">
        <v>2024</v>
      </c>
      <c r="D151" s="11">
        <v>45658</v>
      </c>
      <c r="E151" s="32">
        <v>45716</v>
      </c>
    </row>
    <row r="152" spans="1:6" x14ac:dyDescent="0.25">
      <c r="A152" s="13">
        <v>45323</v>
      </c>
      <c r="B152" s="11" t="s">
        <v>2</v>
      </c>
      <c r="C152" s="12">
        <v>2024</v>
      </c>
      <c r="D152" s="11">
        <v>45689</v>
      </c>
      <c r="E152" s="32">
        <v>45747</v>
      </c>
    </row>
    <row r="153" spans="1:6" x14ac:dyDescent="0.25">
      <c r="A153" s="13">
        <v>45352</v>
      </c>
      <c r="B153" s="11" t="s">
        <v>3</v>
      </c>
      <c r="C153" s="12">
        <v>2024</v>
      </c>
      <c r="D153" s="11">
        <v>45717</v>
      </c>
      <c r="E153" s="32">
        <v>45777</v>
      </c>
    </row>
    <row r="154" spans="1:6" x14ac:dyDescent="0.25">
      <c r="A154" s="13">
        <v>45383</v>
      </c>
      <c r="B154" s="11" t="s">
        <v>4</v>
      </c>
      <c r="C154" s="12">
        <v>2024</v>
      </c>
      <c r="D154" s="11">
        <v>45748</v>
      </c>
      <c r="E154" s="32">
        <v>45808</v>
      </c>
    </row>
    <row r="155" spans="1:6" x14ac:dyDescent="0.25">
      <c r="A155" s="13">
        <v>45413</v>
      </c>
      <c r="B155" s="11" t="s">
        <v>5</v>
      </c>
      <c r="C155" s="12">
        <v>2024</v>
      </c>
      <c r="D155" s="11">
        <v>45778</v>
      </c>
      <c r="E155" s="32">
        <v>45838</v>
      </c>
    </row>
    <row r="156" spans="1:6" x14ac:dyDescent="0.25">
      <c r="A156" s="13">
        <v>45444</v>
      </c>
      <c r="B156" s="11" t="s">
        <v>6</v>
      </c>
      <c r="C156" s="12">
        <v>2024</v>
      </c>
      <c r="D156" s="11">
        <v>45809</v>
      </c>
      <c r="E156" s="32">
        <v>45869</v>
      </c>
    </row>
    <row r="157" spans="1:6" x14ac:dyDescent="0.25">
      <c r="A157" s="13">
        <v>45474</v>
      </c>
      <c r="B157" s="11" t="s">
        <v>7</v>
      </c>
      <c r="C157" s="12">
        <v>2024</v>
      </c>
      <c r="D157" s="11">
        <v>45839</v>
      </c>
      <c r="E157" s="32">
        <v>45900</v>
      </c>
    </row>
    <row r="158" spans="1:6" x14ac:dyDescent="0.25">
      <c r="A158" s="13">
        <v>45505</v>
      </c>
      <c r="B158" s="11" t="s">
        <v>8</v>
      </c>
      <c r="C158" s="12">
        <v>2024</v>
      </c>
      <c r="D158" s="11">
        <v>45870</v>
      </c>
      <c r="E158" s="32">
        <v>45930</v>
      </c>
    </row>
    <row r="159" spans="1:6" x14ac:dyDescent="0.25">
      <c r="A159" s="13">
        <v>45536</v>
      </c>
      <c r="B159" s="11" t="s">
        <v>9</v>
      </c>
      <c r="C159" s="12">
        <v>2024</v>
      </c>
      <c r="D159" s="11">
        <v>45901</v>
      </c>
      <c r="E159" s="32">
        <v>45961</v>
      </c>
    </row>
    <row r="160" spans="1:6" x14ac:dyDescent="0.25">
      <c r="A160" s="13">
        <v>45566</v>
      </c>
      <c r="B160" s="11" t="s">
        <v>10</v>
      </c>
      <c r="C160" s="12">
        <v>2024</v>
      </c>
      <c r="D160" s="11">
        <v>45931</v>
      </c>
      <c r="E160" s="32">
        <v>45991</v>
      </c>
    </row>
    <row r="161" spans="1:5" x14ac:dyDescent="0.25">
      <c r="A161" s="13">
        <v>45597</v>
      </c>
      <c r="B161" s="11" t="s">
        <v>11</v>
      </c>
      <c r="C161" s="12">
        <v>2024</v>
      </c>
      <c r="D161" s="11">
        <v>45962</v>
      </c>
      <c r="E161" s="32">
        <v>46022</v>
      </c>
    </row>
    <row r="162" spans="1:5" x14ac:dyDescent="0.25">
      <c r="A162" s="13">
        <v>45627</v>
      </c>
      <c r="B162" s="11" t="s">
        <v>12</v>
      </c>
      <c r="C162" s="12">
        <v>2024</v>
      </c>
      <c r="D162" s="11">
        <v>45992</v>
      </c>
      <c r="E162" s="32">
        <v>46053</v>
      </c>
    </row>
    <row r="163" spans="1:5" x14ac:dyDescent="0.25">
      <c r="A163" s="13">
        <v>45658</v>
      </c>
      <c r="B163" s="11" t="s">
        <v>1</v>
      </c>
      <c r="C163" s="12">
        <v>2025</v>
      </c>
      <c r="D163" s="11">
        <v>46023</v>
      </c>
      <c r="E163" s="32">
        <v>46081</v>
      </c>
    </row>
    <row r="164" spans="1:5" x14ac:dyDescent="0.25">
      <c r="A164" s="13">
        <v>45689</v>
      </c>
      <c r="B164" s="11" t="s">
        <v>2</v>
      </c>
      <c r="C164" s="12">
        <v>2025</v>
      </c>
      <c r="D164" s="11">
        <v>46054</v>
      </c>
      <c r="E164" s="32">
        <v>46112</v>
      </c>
    </row>
    <row r="165" spans="1:5" x14ac:dyDescent="0.25">
      <c r="A165" s="13">
        <v>45717</v>
      </c>
      <c r="B165" s="11" t="s">
        <v>3</v>
      </c>
      <c r="C165" s="12">
        <v>2025</v>
      </c>
      <c r="D165" s="11">
        <v>46082</v>
      </c>
      <c r="E165" s="32">
        <v>46142</v>
      </c>
    </row>
    <row r="166" spans="1:5" x14ac:dyDescent="0.25">
      <c r="A166" s="13">
        <v>45748</v>
      </c>
      <c r="B166" s="11" t="s">
        <v>4</v>
      </c>
      <c r="C166" s="12">
        <v>2025</v>
      </c>
      <c r="D166" s="11">
        <v>46113</v>
      </c>
      <c r="E166" s="32">
        <v>46173</v>
      </c>
    </row>
    <row r="167" spans="1:5" x14ac:dyDescent="0.25">
      <c r="A167" s="13">
        <v>45778</v>
      </c>
      <c r="B167" s="11" t="s">
        <v>5</v>
      </c>
      <c r="C167" s="12">
        <v>2025</v>
      </c>
      <c r="D167" s="11">
        <v>46143</v>
      </c>
      <c r="E167" s="32">
        <v>46203</v>
      </c>
    </row>
    <row r="168" spans="1:5" x14ac:dyDescent="0.25">
      <c r="A168" s="13">
        <v>45809</v>
      </c>
      <c r="B168" s="11" t="s">
        <v>6</v>
      </c>
      <c r="C168" s="12">
        <v>2025</v>
      </c>
      <c r="D168" s="11">
        <v>46174</v>
      </c>
      <c r="E168" s="32">
        <v>46234</v>
      </c>
    </row>
    <row r="169" spans="1:5" x14ac:dyDescent="0.25">
      <c r="A169" s="13">
        <v>45839</v>
      </c>
      <c r="B169" s="11" t="s">
        <v>7</v>
      </c>
      <c r="C169" s="12">
        <v>2025</v>
      </c>
      <c r="D169" s="11">
        <v>46204</v>
      </c>
      <c r="E169" s="32">
        <v>46265</v>
      </c>
    </row>
    <row r="170" spans="1:5" x14ac:dyDescent="0.25">
      <c r="A170" s="13">
        <v>45870</v>
      </c>
      <c r="B170" s="11" t="s">
        <v>8</v>
      </c>
      <c r="C170" s="12">
        <v>2025</v>
      </c>
      <c r="D170" s="11">
        <v>46235</v>
      </c>
      <c r="E170" s="32">
        <v>46295</v>
      </c>
    </row>
    <row r="171" spans="1:5" x14ac:dyDescent="0.25">
      <c r="A171" s="13">
        <v>45901</v>
      </c>
      <c r="B171" s="11" t="s">
        <v>9</v>
      </c>
      <c r="C171" s="12">
        <v>2025</v>
      </c>
      <c r="D171" s="11">
        <v>46266</v>
      </c>
      <c r="E171" s="32">
        <v>46326</v>
      </c>
    </row>
    <row r="172" spans="1:5" x14ac:dyDescent="0.25">
      <c r="A172" s="13">
        <v>45931</v>
      </c>
      <c r="B172" s="11" t="s">
        <v>10</v>
      </c>
      <c r="C172" s="12">
        <v>2025</v>
      </c>
      <c r="D172" s="11">
        <v>46296</v>
      </c>
      <c r="E172" s="32">
        <v>46356</v>
      </c>
    </row>
    <row r="173" spans="1:5" x14ac:dyDescent="0.25">
      <c r="A173" s="13">
        <v>45962</v>
      </c>
      <c r="B173" s="11" t="s">
        <v>11</v>
      </c>
      <c r="C173" s="12">
        <v>2025</v>
      </c>
      <c r="D173" s="11">
        <v>46327</v>
      </c>
      <c r="E173" s="32">
        <v>46387</v>
      </c>
    </row>
    <row r="174" spans="1:5" x14ac:dyDescent="0.25">
      <c r="A174" s="13">
        <v>45992</v>
      </c>
      <c r="B174" s="11" t="s">
        <v>12</v>
      </c>
      <c r="C174" s="12">
        <v>2025</v>
      </c>
      <c r="D174" s="11">
        <v>46357</v>
      </c>
      <c r="E174" s="32">
        <v>46418</v>
      </c>
    </row>
    <row r="175" spans="1:5" x14ac:dyDescent="0.25">
      <c r="A175" s="13">
        <v>46023</v>
      </c>
      <c r="B175" s="11" t="s">
        <v>1</v>
      </c>
      <c r="C175" s="12">
        <v>2026</v>
      </c>
      <c r="D175" s="11">
        <v>46388</v>
      </c>
      <c r="E175" s="32">
        <v>46446</v>
      </c>
    </row>
    <row r="176" spans="1:5" x14ac:dyDescent="0.25">
      <c r="A176" s="13">
        <v>46054</v>
      </c>
      <c r="B176" s="11" t="s">
        <v>2</v>
      </c>
      <c r="C176" s="12">
        <v>2026</v>
      </c>
      <c r="D176" s="11">
        <v>46419</v>
      </c>
      <c r="E176" s="32">
        <v>46477</v>
      </c>
    </row>
    <row r="177" spans="1:5" x14ac:dyDescent="0.25">
      <c r="A177" s="13">
        <v>46082</v>
      </c>
      <c r="B177" s="11" t="s">
        <v>3</v>
      </c>
      <c r="C177" s="12">
        <v>2026</v>
      </c>
      <c r="D177" s="11">
        <v>46447</v>
      </c>
      <c r="E177" s="32">
        <v>46507</v>
      </c>
    </row>
    <row r="178" spans="1:5" x14ac:dyDescent="0.25">
      <c r="A178" s="13">
        <v>46113</v>
      </c>
      <c r="B178" s="11" t="s">
        <v>4</v>
      </c>
      <c r="C178" s="12">
        <v>2026</v>
      </c>
      <c r="D178" s="11">
        <v>46478</v>
      </c>
      <c r="E178" s="32">
        <v>46538</v>
      </c>
    </row>
    <row r="179" spans="1:5" x14ac:dyDescent="0.25">
      <c r="A179" s="13">
        <v>46143</v>
      </c>
      <c r="B179" s="11" t="s">
        <v>5</v>
      </c>
      <c r="C179" s="12">
        <v>2026</v>
      </c>
      <c r="D179" s="11">
        <v>46508</v>
      </c>
      <c r="E179" s="32">
        <v>46568</v>
      </c>
    </row>
    <row r="180" spans="1:5" x14ac:dyDescent="0.25">
      <c r="A180" s="13">
        <v>46174</v>
      </c>
      <c r="B180" s="11" t="s">
        <v>6</v>
      </c>
      <c r="C180" s="12">
        <v>2026</v>
      </c>
      <c r="D180" s="11">
        <v>46539</v>
      </c>
      <c r="E180" s="32">
        <v>46599</v>
      </c>
    </row>
    <row r="181" spans="1:5" x14ac:dyDescent="0.25">
      <c r="A181" s="13">
        <v>46204</v>
      </c>
      <c r="B181" s="11" t="s">
        <v>7</v>
      </c>
      <c r="C181" s="12">
        <v>2026</v>
      </c>
      <c r="D181" s="11">
        <v>46569</v>
      </c>
      <c r="E181" s="32">
        <v>46630</v>
      </c>
    </row>
    <row r="182" spans="1:5" x14ac:dyDescent="0.25">
      <c r="A182" s="13">
        <v>46235</v>
      </c>
      <c r="B182" s="11" t="s">
        <v>8</v>
      </c>
      <c r="C182" s="12">
        <v>2026</v>
      </c>
      <c r="D182" s="11">
        <v>46600</v>
      </c>
      <c r="E182" s="32">
        <v>46660</v>
      </c>
    </row>
    <row r="183" spans="1:5" x14ac:dyDescent="0.25">
      <c r="A183" s="13">
        <v>46266</v>
      </c>
      <c r="B183" s="11" t="s">
        <v>9</v>
      </c>
      <c r="C183" s="12">
        <v>2026</v>
      </c>
      <c r="D183" s="11">
        <v>46631</v>
      </c>
      <c r="E183" s="32">
        <v>46691</v>
      </c>
    </row>
    <row r="184" spans="1:5" x14ac:dyDescent="0.25">
      <c r="A184" s="13">
        <v>46296</v>
      </c>
      <c r="B184" s="11" t="s">
        <v>10</v>
      </c>
      <c r="C184" s="12">
        <v>2026</v>
      </c>
      <c r="D184" s="11">
        <v>46661</v>
      </c>
      <c r="E184" s="32">
        <v>46721</v>
      </c>
    </row>
    <row r="185" spans="1:5" x14ac:dyDescent="0.25">
      <c r="A185" s="13">
        <v>46327</v>
      </c>
      <c r="B185" s="11" t="s">
        <v>11</v>
      </c>
      <c r="C185" s="12">
        <v>2026</v>
      </c>
      <c r="D185" s="11">
        <v>46692</v>
      </c>
      <c r="E185" s="32">
        <v>46752</v>
      </c>
    </row>
    <row r="186" spans="1:5" x14ac:dyDescent="0.25">
      <c r="A186" s="13">
        <v>46357</v>
      </c>
      <c r="B186" s="11" t="s">
        <v>12</v>
      </c>
      <c r="C186" s="12">
        <v>2026</v>
      </c>
      <c r="D186" s="11">
        <v>46722</v>
      </c>
      <c r="E186" s="32">
        <v>46783</v>
      </c>
    </row>
    <row r="187" spans="1:5" x14ac:dyDescent="0.25">
      <c r="A187" s="13">
        <v>46388</v>
      </c>
      <c r="B187" s="11" t="s">
        <v>1</v>
      </c>
      <c r="C187" s="12">
        <v>2027</v>
      </c>
      <c r="D187" s="11">
        <v>46753</v>
      </c>
      <c r="E187" s="32">
        <v>46812</v>
      </c>
    </row>
    <row r="188" spans="1:5" x14ac:dyDescent="0.25">
      <c r="A188" s="13">
        <v>46419</v>
      </c>
      <c r="B188" s="11" t="s">
        <v>2</v>
      </c>
      <c r="C188" s="12">
        <v>2027</v>
      </c>
      <c r="D188" s="11">
        <v>46784</v>
      </c>
      <c r="E188" s="32">
        <v>46843</v>
      </c>
    </row>
    <row r="189" spans="1:5" x14ac:dyDescent="0.25">
      <c r="A189" s="13">
        <v>46447</v>
      </c>
      <c r="B189" s="11" t="s">
        <v>3</v>
      </c>
      <c r="C189" s="12">
        <v>2027</v>
      </c>
      <c r="D189" s="11">
        <v>46813</v>
      </c>
      <c r="E189" s="32">
        <v>46873</v>
      </c>
    </row>
    <row r="190" spans="1:5" x14ac:dyDescent="0.25">
      <c r="A190" s="13">
        <v>46478</v>
      </c>
      <c r="B190" s="11" t="s">
        <v>4</v>
      </c>
      <c r="C190" s="12">
        <v>2027</v>
      </c>
      <c r="D190" s="11">
        <v>46844</v>
      </c>
      <c r="E190" s="32">
        <v>46904</v>
      </c>
    </row>
    <row r="191" spans="1:5" x14ac:dyDescent="0.25">
      <c r="A191" s="13">
        <v>46508</v>
      </c>
      <c r="B191" s="11" t="s">
        <v>5</v>
      </c>
      <c r="C191" s="12">
        <v>2027</v>
      </c>
      <c r="D191" s="11">
        <v>46874</v>
      </c>
      <c r="E191" s="32">
        <v>46934</v>
      </c>
    </row>
    <row r="192" spans="1:5" x14ac:dyDescent="0.25">
      <c r="A192" s="13">
        <v>46539</v>
      </c>
      <c r="B192" s="11" t="s">
        <v>6</v>
      </c>
      <c r="C192" s="12">
        <v>2027</v>
      </c>
      <c r="D192" s="11">
        <v>46905</v>
      </c>
      <c r="E192" s="32">
        <v>46965</v>
      </c>
    </row>
    <row r="193" spans="1:5" x14ac:dyDescent="0.25">
      <c r="A193" s="13">
        <v>46569</v>
      </c>
      <c r="B193" s="11" t="s">
        <v>7</v>
      </c>
      <c r="C193" s="12">
        <v>2027</v>
      </c>
      <c r="D193" s="11">
        <v>46935</v>
      </c>
      <c r="E193" s="32">
        <v>46996</v>
      </c>
    </row>
    <row r="194" spans="1:5" x14ac:dyDescent="0.25">
      <c r="A194" s="13">
        <v>46600</v>
      </c>
      <c r="B194" s="11" t="s">
        <v>8</v>
      </c>
      <c r="C194" s="12">
        <v>2027</v>
      </c>
      <c r="D194" s="11">
        <v>46966</v>
      </c>
      <c r="E194" s="32">
        <v>47026</v>
      </c>
    </row>
    <row r="195" spans="1:5" x14ac:dyDescent="0.25">
      <c r="A195" s="13">
        <v>46631</v>
      </c>
      <c r="B195" s="11" t="s">
        <v>9</v>
      </c>
      <c r="C195" s="12">
        <v>2027</v>
      </c>
      <c r="D195" s="11">
        <v>46997</v>
      </c>
      <c r="E195" s="32">
        <v>47057</v>
      </c>
    </row>
    <row r="196" spans="1:5" x14ac:dyDescent="0.25">
      <c r="A196" s="13">
        <v>46661</v>
      </c>
      <c r="B196" s="11" t="s">
        <v>10</v>
      </c>
      <c r="C196" s="12">
        <v>2027</v>
      </c>
      <c r="D196" s="11">
        <v>47027</v>
      </c>
      <c r="E196" s="32">
        <v>47087</v>
      </c>
    </row>
    <row r="197" spans="1:5" x14ac:dyDescent="0.25">
      <c r="A197" s="13">
        <v>46692</v>
      </c>
      <c r="B197" s="11" t="s">
        <v>11</v>
      </c>
      <c r="C197" s="12">
        <v>2027</v>
      </c>
      <c r="D197" s="11">
        <v>47058</v>
      </c>
      <c r="E197" s="32">
        <v>47118</v>
      </c>
    </row>
    <row r="198" spans="1:5" x14ac:dyDescent="0.25">
      <c r="A198" s="13">
        <v>46722</v>
      </c>
      <c r="B198" s="11" t="s">
        <v>12</v>
      </c>
      <c r="C198" s="12">
        <v>2027</v>
      </c>
      <c r="D198" s="11">
        <v>47088</v>
      </c>
      <c r="E198" s="32">
        <v>47149</v>
      </c>
    </row>
    <row r="199" spans="1:5" x14ac:dyDescent="0.25">
      <c r="A199" s="13">
        <v>46753</v>
      </c>
      <c r="B199" s="11" t="s">
        <v>1</v>
      </c>
      <c r="C199" s="12">
        <v>2028</v>
      </c>
      <c r="D199" s="11">
        <v>47119</v>
      </c>
      <c r="E199" s="32">
        <v>47177</v>
      </c>
    </row>
    <row r="200" spans="1:5" x14ac:dyDescent="0.25">
      <c r="A200" s="13">
        <v>46784</v>
      </c>
      <c r="B200" s="11" t="s">
        <v>2</v>
      </c>
      <c r="C200" s="12">
        <v>2028</v>
      </c>
      <c r="D200" s="11">
        <v>47150</v>
      </c>
      <c r="E200" s="32">
        <v>47208</v>
      </c>
    </row>
    <row r="201" spans="1:5" x14ac:dyDescent="0.25">
      <c r="A201" s="13">
        <v>46813</v>
      </c>
      <c r="B201" s="11" t="s">
        <v>3</v>
      </c>
      <c r="C201" s="12">
        <v>2028</v>
      </c>
      <c r="D201" s="11">
        <v>47178</v>
      </c>
      <c r="E201" s="32">
        <v>47238</v>
      </c>
    </row>
    <row r="202" spans="1:5" x14ac:dyDescent="0.25">
      <c r="A202" s="13">
        <v>46844</v>
      </c>
      <c r="B202" s="11" t="s">
        <v>4</v>
      </c>
      <c r="C202" s="12">
        <v>2028</v>
      </c>
      <c r="D202" s="11">
        <v>47209</v>
      </c>
      <c r="E202" s="32">
        <v>47269</v>
      </c>
    </row>
    <row r="203" spans="1:5" x14ac:dyDescent="0.25">
      <c r="A203" s="13">
        <v>46874</v>
      </c>
      <c r="B203" s="11" t="s">
        <v>5</v>
      </c>
      <c r="C203" s="12">
        <v>2028</v>
      </c>
      <c r="D203" s="11">
        <v>47239</v>
      </c>
      <c r="E203" s="32">
        <v>47299</v>
      </c>
    </row>
    <row r="204" spans="1:5" x14ac:dyDescent="0.25">
      <c r="A204" s="13">
        <v>46905</v>
      </c>
      <c r="B204" s="11" t="s">
        <v>6</v>
      </c>
      <c r="C204" s="12">
        <v>2028</v>
      </c>
      <c r="D204" s="11">
        <v>47270</v>
      </c>
      <c r="E204" s="32">
        <v>47330</v>
      </c>
    </row>
    <row r="205" spans="1:5" x14ac:dyDescent="0.25">
      <c r="A205" s="13">
        <v>46935</v>
      </c>
      <c r="B205" s="11" t="s">
        <v>7</v>
      </c>
      <c r="C205" s="12">
        <v>2028</v>
      </c>
      <c r="D205" s="11">
        <v>47300</v>
      </c>
      <c r="E205" s="32">
        <v>47361</v>
      </c>
    </row>
    <row r="206" spans="1:5" x14ac:dyDescent="0.25">
      <c r="A206" s="13">
        <v>46966</v>
      </c>
      <c r="B206" s="11" t="s">
        <v>8</v>
      </c>
      <c r="C206" s="12">
        <v>2028</v>
      </c>
      <c r="D206" s="11">
        <v>47331</v>
      </c>
      <c r="E206" s="32">
        <v>47391</v>
      </c>
    </row>
    <row r="207" spans="1:5" x14ac:dyDescent="0.25">
      <c r="A207" s="13">
        <v>46997</v>
      </c>
      <c r="B207" s="11" t="s">
        <v>9</v>
      </c>
      <c r="C207" s="12">
        <v>2028</v>
      </c>
      <c r="D207" s="11">
        <v>47362</v>
      </c>
      <c r="E207" s="32">
        <v>47422</v>
      </c>
    </row>
    <row r="208" spans="1:5" x14ac:dyDescent="0.25">
      <c r="A208" s="13">
        <v>47027</v>
      </c>
      <c r="B208" s="11" t="s">
        <v>10</v>
      </c>
      <c r="C208" s="12">
        <v>2028</v>
      </c>
      <c r="D208" s="11">
        <v>47392</v>
      </c>
      <c r="E208" s="32">
        <v>47452</v>
      </c>
    </row>
    <row r="209" spans="1:5" x14ac:dyDescent="0.25">
      <c r="A209" s="13">
        <v>47058</v>
      </c>
      <c r="B209" s="11" t="s">
        <v>11</v>
      </c>
      <c r="C209" s="12">
        <v>2028</v>
      </c>
      <c r="D209" s="11">
        <v>47423</v>
      </c>
      <c r="E209" s="32">
        <v>47483</v>
      </c>
    </row>
    <row r="210" spans="1:5" x14ac:dyDescent="0.25">
      <c r="A210" s="13">
        <v>47088</v>
      </c>
      <c r="B210" s="11" t="s">
        <v>12</v>
      </c>
      <c r="C210" s="12">
        <v>2028</v>
      </c>
      <c r="D210" s="11">
        <v>47453</v>
      </c>
      <c r="E210" s="32">
        <v>47514</v>
      </c>
    </row>
    <row r="211" spans="1:5" x14ac:dyDescent="0.25">
      <c r="A211" s="13">
        <v>47119</v>
      </c>
      <c r="B211" s="11" t="s">
        <v>1</v>
      </c>
      <c r="C211" s="12">
        <v>2029</v>
      </c>
      <c r="D211" s="11">
        <v>47484</v>
      </c>
      <c r="E211" s="32">
        <v>47542</v>
      </c>
    </row>
    <row r="212" spans="1:5" x14ac:dyDescent="0.25">
      <c r="A212" s="13">
        <v>47150</v>
      </c>
      <c r="B212" s="11" t="s">
        <v>2</v>
      </c>
      <c r="C212" s="12">
        <v>2029</v>
      </c>
      <c r="D212" s="11">
        <v>47515</v>
      </c>
      <c r="E212" s="32">
        <v>47573</v>
      </c>
    </row>
    <row r="213" spans="1:5" x14ac:dyDescent="0.25">
      <c r="A213" s="13">
        <v>47178</v>
      </c>
      <c r="B213" s="11" t="s">
        <v>3</v>
      </c>
      <c r="C213" s="12">
        <v>2029</v>
      </c>
      <c r="D213" s="11">
        <v>47543</v>
      </c>
      <c r="E213" s="32">
        <v>47603</v>
      </c>
    </row>
    <row r="214" spans="1:5" x14ac:dyDescent="0.25">
      <c r="A214" s="13">
        <v>47209</v>
      </c>
      <c r="B214" s="11" t="s">
        <v>4</v>
      </c>
      <c r="C214" s="12">
        <v>2029</v>
      </c>
      <c r="D214" s="11">
        <v>47574</v>
      </c>
      <c r="E214" s="32">
        <v>47634</v>
      </c>
    </row>
    <row r="215" spans="1:5" x14ac:dyDescent="0.25">
      <c r="A215" s="13">
        <v>47239</v>
      </c>
      <c r="B215" s="11" t="s">
        <v>5</v>
      </c>
      <c r="C215" s="12">
        <v>2029</v>
      </c>
      <c r="D215" s="11">
        <v>47604</v>
      </c>
      <c r="E215" s="32">
        <v>47664</v>
      </c>
    </row>
    <row r="216" spans="1:5" x14ac:dyDescent="0.25">
      <c r="A216" s="13">
        <v>47270</v>
      </c>
      <c r="B216" s="11" t="s">
        <v>6</v>
      </c>
      <c r="C216" s="12">
        <v>2029</v>
      </c>
      <c r="D216" s="11">
        <v>47635</v>
      </c>
      <c r="E216" s="32">
        <v>47695</v>
      </c>
    </row>
    <row r="217" spans="1:5" x14ac:dyDescent="0.25">
      <c r="A217" s="13">
        <v>47300</v>
      </c>
      <c r="B217" s="11" t="s">
        <v>7</v>
      </c>
      <c r="C217" s="12">
        <v>2029</v>
      </c>
      <c r="D217" s="11">
        <v>47665</v>
      </c>
      <c r="E217" s="32">
        <v>47726</v>
      </c>
    </row>
    <row r="218" spans="1:5" x14ac:dyDescent="0.25">
      <c r="A218" s="13">
        <v>47331</v>
      </c>
      <c r="B218" s="11" t="s">
        <v>8</v>
      </c>
      <c r="C218" s="12">
        <v>2029</v>
      </c>
      <c r="D218" s="11">
        <v>47696</v>
      </c>
      <c r="E218" s="32">
        <v>47756</v>
      </c>
    </row>
    <row r="219" spans="1:5" x14ac:dyDescent="0.25">
      <c r="A219" s="13">
        <v>47362</v>
      </c>
      <c r="B219" s="11" t="s">
        <v>9</v>
      </c>
      <c r="C219" s="12">
        <v>2029</v>
      </c>
      <c r="D219" s="11">
        <v>47727</v>
      </c>
      <c r="E219" s="32">
        <v>47787</v>
      </c>
    </row>
    <row r="220" spans="1:5" x14ac:dyDescent="0.25">
      <c r="A220" s="13">
        <v>47392</v>
      </c>
      <c r="B220" s="11" t="s">
        <v>10</v>
      </c>
      <c r="C220" s="12">
        <v>2029</v>
      </c>
      <c r="D220" s="11">
        <v>47757</v>
      </c>
      <c r="E220" s="32">
        <v>47817</v>
      </c>
    </row>
    <row r="221" spans="1:5" x14ac:dyDescent="0.25">
      <c r="A221" s="13">
        <v>47423</v>
      </c>
      <c r="B221" s="11" t="s">
        <v>11</v>
      </c>
      <c r="C221" s="12">
        <v>2029</v>
      </c>
      <c r="D221" s="11">
        <v>47788</v>
      </c>
      <c r="E221" s="32">
        <v>47848</v>
      </c>
    </row>
    <row r="222" spans="1:5" x14ac:dyDescent="0.25">
      <c r="A222" s="13">
        <v>47453</v>
      </c>
      <c r="B222" s="11" t="s">
        <v>12</v>
      </c>
      <c r="C222" s="12">
        <v>2029</v>
      </c>
      <c r="D222" s="11">
        <v>47818</v>
      </c>
      <c r="E222" s="32">
        <v>47879</v>
      </c>
    </row>
    <row r="223" spans="1:5" x14ac:dyDescent="0.25">
      <c r="A223" s="13">
        <v>47484</v>
      </c>
      <c r="B223" s="11" t="s">
        <v>1</v>
      </c>
      <c r="C223" s="12">
        <v>2030</v>
      </c>
      <c r="D223" s="11">
        <v>47849</v>
      </c>
      <c r="E223" s="32">
        <v>47907</v>
      </c>
    </row>
    <row r="224" spans="1:5" x14ac:dyDescent="0.25">
      <c r="A224" s="13">
        <v>47515</v>
      </c>
      <c r="B224" s="11" t="s">
        <v>2</v>
      </c>
      <c r="C224" s="12">
        <v>2030</v>
      </c>
      <c r="D224" s="11">
        <v>47880</v>
      </c>
      <c r="E224" s="32">
        <v>47938</v>
      </c>
    </row>
    <row r="225" spans="1:5" x14ac:dyDescent="0.25">
      <c r="A225" s="13">
        <v>47543</v>
      </c>
      <c r="B225" s="11" t="s">
        <v>3</v>
      </c>
      <c r="C225" s="12">
        <v>2030</v>
      </c>
      <c r="D225" s="11">
        <v>47908</v>
      </c>
      <c r="E225" s="32">
        <v>47968</v>
      </c>
    </row>
    <row r="226" spans="1:5" x14ac:dyDescent="0.25">
      <c r="A226" s="13">
        <v>47574</v>
      </c>
      <c r="B226" s="11" t="s">
        <v>4</v>
      </c>
      <c r="C226" s="12">
        <v>2030</v>
      </c>
      <c r="D226" s="11">
        <v>47939</v>
      </c>
      <c r="E226" s="32">
        <v>47999</v>
      </c>
    </row>
    <row r="227" spans="1:5" x14ac:dyDescent="0.25">
      <c r="A227" s="13">
        <v>47604</v>
      </c>
      <c r="B227" s="11" t="s">
        <v>5</v>
      </c>
      <c r="C227" s="12">
        <v>2030</v>
      </c>
      <c r="D227" s="11">
        <v>47969</v>
      </c>
      <c r="E227" s="32">
        <v>48029</v>
      </c>
    </row>
    <row r="228" spans="1:5" x14ac:dyDescent="0.25">
      <c r="A228" s="13">
        <v>47635</v>
      </c>
      <c r="B228" s="11" t="s">
        <v>6</v>
      </c>
      <c r="C228" s="12">
        <v>2030</v>
      </c>
      <c r="D228" s="11">
        <v>48000</v>
      </c>
      <c r="E228" s="32">
        <v>48060</v>
      </c>
    </row>
    <row r="229" spans="1:5" x14ac:dyDescent="0.25">
      <c r="A229" s="13">
        <v>47665</v>
      </c>
      <c r="B229" s="11" t="s">
        <v>7</v>
      </c>
      <c r="C229" s="12">
        <v>2030</v>
      </c>
      <c r="D229" s="11">
        <v>48030</v>
      </c>
      <c r="E229" s="32">
        <v>48091</v>
      </c>
    </row>
    <row r="230" spans="1:5" x14ac:dyDescent="0.25">
      <c r="A230" s="13">
        <v>47696</v>
      </c>
      <c r="B230" s="11" t="s">
        <v>8</v>
      </c>
      <c r="C230" s="12">
        <v>2030</v>
      </c>
      <c r="D230" s="11">
        <v>48061</v>
      </c>
      <c r="E230" s="32">
        <v>48121</v>
      </c>
    </row>
    <row r="231" spans="1:5" x14ac:dyDescent="0.25">
      <c r="A231" s="13">
        <v>47727</v>
      </c>
      <c r="B231" s="11" t="s">
        <v>9</v>
      </c>
      <c r="C231" s="12">
        <v>2030</v>
      </c>
      <c r="D231" s="11">
        <v>48092</v>
      </c>
      <c r="E231" s="32">
        <v>48152</v>
      </c>
    </row>
    <row r="232" spans="1:5" x14ac:dyDescent="0.25">
      <c r="A232" s="13">
        <v>47757</v>
      </c>
      <c r="B232" s="11" t="s">
        <v>10</v>
      </c>
      <c r="C232" s="12">
        <v>2030</v>
      </c>
      <c r="D232" s="11">
        <v>48122</v>
      </c>
      <c r="E232" s="32">
        <v>48182</v>
      </c>
    </row>
    <row r="233" spans="1:5" x14ac:dyDescent="0.25">
      <c r="A233" s="13">
        <v>47788</v>
      </c>
      <c r="B233" s="11" t="s">
        <v>11</v>
      </c>
      <c r="C233" s="12">
        <v>2030</v>
      </c>
      <c r="D233" s="11">
        <v>48153</v>
      </c>
      <c r="E233" s="32">
        <v>48213</v>
      </c>
    </row>
    <row r="234" spans="1:5" ht="15.75" thickBot="1" x14ac:dyDescent="0.3">
      <c r="A234" s="15">
        <v>47818</v>
      </c>
      <c r="B234" s="16" t="s">
        <v>12</v>
      </c>
      <c r="C234" s="17">
        <v>2030</v>
      </c>
      <c r="D234" s="16">
        <v>48183</v>
      </c>
      <c r="E234" s="33">
        <v>48244</v>
      </c>
    </row>
  </sheetData>
  <autoFilter ref="A6:E234" xr:uid="{A1666562-29C2-49F1-AEBB-751F3F748215}">
    <sortState xmlns:xlrd2="http://schemas.microsoft.com/office/spreadsheetml/2017/richdata2" ref="A7:E234">
      <sortCondition ref="A6:A234"/>
    </sortState>
  </autoFilter>
  <mergeCells count="2">
    <mergeCell ref="A2:E2"/>
    <mergeCell ref="A4:E4"/>
  </mergeCells>
  <phoneticPr fontId="3" type="noConversion"/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D8E54-88F5-40AA-BF33-A49AF60A0526}">
  <sheetPr>
    <tabColor theme="8" tint="0.59999389629810485"/>
  </sheetPr>
  <dimension ref="A4:B233"/>
  <sheetViews>
    <sheetView workbookViewId="0">
      <pane ySplit="4" topLeftCell="A167" activePane="bottomLeft" state="frozen"/>
      <selection activeCell="B16" sqref="B16"/>
      <selection pane="bottomLeft" activeCell="B179" sqref="B5:B232"/>
      <pivotSelection pane="topRight" showHeader="1" axis="axisRow" dimension="1" activeRow="178" activeCol="1" previousRow="178" previousCol="1" click="1" r:id="rId1">
        <pivotArea dataOnly="0" labelOnly="1" outline="0" fieldPosition="0">
          <references count="1">
            <reference field="0" count="0"/>
          </references>
        </pivotArea>
      </pivotSelection>
    </sheetView>
  </sheetViews>
  <sheetFormatPr defaultRowHeight="15" x14ac:dyDescent="0.25"/>
  <cols>
    <col min="1" max="1" width="21.42578125" bestFit="1" customWidth="1"/>
    <col min="2" max="2" width="23.7109375" bestFit="1" customWidth="1"/>
    <col min="3" max="3" width="142" bestFit="1" customWidth="1"/>
    <col min="4" max="4" width="23.7109375" bestFit="1" customWidth="1"/>
    <col min="6" max="6" width="21.42578125" bestFit="1" customWidth="1"/>
  </cols>
  <sheetData>
    <row r="4" spans="1:2" ht="105" x14ac:dyDescent="0.25">
      <c r="A4" s="4" t="s">
        <v>18</v>
      </c>
      <c r="B4" s="5" t="s">
        <v>14</v>
      </c>
    </row>
    <row r="5" spans="1:2" x14ac:dyDescent="0.25">
      <c r="A5" s="1">
        <v>45443</v>
      </c>
      <c r="B5" s="1">
        <v>40909</v>
      </c>
    </row>
    <row r="6" spans="1:2" x14ac:dyDescent="0.25">
      <c r="B6" s="1">
        <v>40940</v>
      </c>
    </row>
    <row r="7" spans="1:2" x14ac:dyDescent="0.25">
      <c r="B7" s="1">
        <v>40969</v>
      </c>
    </row>
    <row r="8" spans="1:2" x14ac:dyDescent="0.25">
      <c r="B8" s="1">
        <v>41000</v>
      </c>
    </row>
    <row r="9" spans="1:2" x14ac:dyDescent="0.25">
      <c r="B9" s="1">
        <v>41214</v>
      </c>
    </row>
    <row r="10" spans="1:2" x14ac:dyDescent="0.25">
      <c r="B10" s="1">
        <v>41244</v>
      </c>
    </row>
    <row r="11" spans="1:2" x14ac:dyDescent="0.25">
      <c r="B11" s="1">
        <v>41275</v>
      </c>
    </row>
    <row r="12" spans="1:2" x14ac:dyDescent="0.25">
      <c r="B12" s="1">
        <v>41306</v>
      </c>
    </row>
    <row r="13" spans="1:2" x14ac:dyDescent="0.25">
      <c r="B13" s="1">
        <v>41334</v>
      </c>
    </row>
    <row r="14" spans="1:2" x14ac:dyDescent="0.25">
      <c r="B14" s="1">
        <v>41365</v>
      </c>
    </row>
    <row r="15" spans="1:2" x14ac:dyDescent="0.25">
      <c r="B15" s="1">
        <v>41579</v>
      </c>
    </row>
    <row r="16" spans="1:2" x14ac:dyDescent="0.25">
      <c r="B16" s="1">
        <v>41609</v>
      </c>
    </row>
    <row r="17" spans="2:2" x14ac:dyDescent="0.25">
      <c r="B17" s="1">
        <v>41640</v>
      </c>
    </row>
    <row r="18" spans="2:2" x14ac:dyDescent="0.25">
      <c r="B18" s="1">
        <v>41671</v>
      </c>
    </row>
    <row r="19" spans="2:2" x14ac:dyDescent="0.25">
      <c r="B19" s="1">
        <v>41699</v>
      </c>
    </row>
    <row r="20" spans="2:2" x14ac:dyDescent="0.25">
      <c r="B20" s="1">
        <v>41730</v>
      </c>
    </row>
    <row r="21" spans="2:2" x14ac:dyDescent="0.25">
      <c r="B21" s="1">
        <v>41944</v>
      </c>
    </row>
    <row r="22" spans="2:2" x14ac:dyDescent="0.25">
      <c r="B22" s="1">
        <v>41974</v>
      </c>
    </row>
    <row r="23" spans="2:2" x14ac:dyDescent="0.25">
      <c r="B23" s="1">
        <v>42005</v>
      </c>
    </row>
    <row r="24" spans="2:2" x14ac:dyDescent="0.25">
      <c r="B24" s="1">
        <v>42036</v>
      </c>
    </row>
    <row r="25" spans="2:2" x14ac:dyDescent="0.25">
      <c r="B25" s="1">
        <v>42064</v>
      </c>
    </row>
    <row r="26" spans="2:2" x14ac:dyDescent="0.25">
      <c r="B26" s="1">
        <v>42095</v>
      </c>
    </row>
    <row r="27" spans="2:2" x14ac:dyDescent="0.25">
      <c r="B27" s="1">
        <v>42309</v>
      </c>
    </row>
    <row r="28" spans="2:2" x14ac:dyDescent="0.25">
      <c r="B28" s="1">
        <v>42339</v>
      </c>
    </row>
    <row r="29" spans="2:2" x14ac:dyDescent="0.25">
      <c r="B29" s="1">
        <v>42370</v>
      </c>
    </row>
    <row r="30" spans="2:2" x14ac:dyDescent="0.25">
      <c r="B30" s="1">
        <v>42401</v>
      </c>
    </row>
    <row r="31" spans="2:2" x14ac:dyDescent="0.25">
      <c r="B31" s="1">
        <v>42430</v>
      </c>
    </row>
    <row r="32" spans="2:2" x14ac:dyDescent="0.25">
      <c r="B32" s="1">
        <v>42461</v>
      </c>
    </row>
    <row r="33" spans="2:2" x14ac:dyDescent="0.25">
      <c r="B33" s="1">
        <v>42675</v>
      </c>
    </row>
    <row r="34" spans="2:2" x14ac:dyDescent="0.25">
      <c r="B34" s="1">
        <v>42705</v>
      </c>
    </row>
    <row r="35" spans="2:2" x14ac:dyDescent="0.25">
      <c r="B35" s="1">
        <v>42736</v>
      </c>
    </row>
    <row r="36" spans="2:2" x14ac:dyDescent="0.25">
      <c r="B36" s="1">
        <v>42767</v>
      </c>
    </row>
    <row r="37" spans="2:2" x14ac:dyDescent="0.25">
      <c r="B37" s="1">
        <v>42795</v>
      </c>
    </row>
    <row r="38" spans="2:2" x14ac:dyDescent="0.25">
      <c r="B38" s="1">
        <v>42826</v>
      </c>
    </row>
    <row r="39" spans="2:2" x14ac:dyDescent="0.25">
      <c r="B39" s="1">
        <v>43040</v>
      </c>
    </row>
    <row r="40" spans="2:2" x14ac:dyDescent="0.25">
      <c r="B40" s="1">
        <v>43070</v>
      </c>
    </row>
    <row r="41" spans="2:2" x14ac:dyDescent="0.25">
      <c r="B41" s="1">
        <v>43101</v>
      </c>
    </row>
    <row r="42" spans="2:2" x14ac:dyDescent="0.25">
      <c r="B42" s="1">
        <v>43132</v>
      </c>
    </row>
    <row r="43" spans="2:2" x14ac:dyDescent="0.25">
      <c r="B43" s="1">
        <v>43160</v>
      </c>
    </row>
    <row r="44" spans="2:2" x14ac:dyDescent="0.25">
      <c r="B44" s="1">
        <v>43191</v>
      </c>
    </row>
    <row r="45" spans="2:2" x14ac:dyDescent="0.25">
      <c r="B45" s="1">
        <v>43405</v>
      </c>
    </row>
    <row r="46" spans="2:2" x14ac:dyDescent="0.25">
      <c r="B46" s="1">
        <v>43435</v>
      </c>
    </row>
    <row r="47" spans="2:2" x14ac:dyDescent="0.25">
      <c r="B47" s="1">
        <v>43466</v>
      </c>
    </row>
    <row r="48" spans="2:2" x14ac:dyDescent="0.25">
      <c r="B48" s="1">
        <v>43497</v>
      </c>
    </row>
    <row r="49" spans="2:2" x14ac:dyDescent="0.25">
      <c r="B49" s="1">
        <v>43525</v>
      </c>
    </row>
    <row r="50" spans="2:2" x14ac:dyDescent="0.25">
      <c r="B50" s="1">
        <v>43556</v>
      </c>
    </row>
    <row r="51" spans="2:2" x14ac:dyDescent="0.25">
      <c r="B51" s="1">
        <v>43770</v>
      </c>
    </row>
    <row r="52" spans="2:2" x14ac:dyDescent="0.25">
      <c r="B52" s="1">
        <v>43800</v>
      </c>
    </row>
    <row r="53" spans="2:2" x14ac:dyDescent="0.25">
      <c r="B53" s="1">
        <v>43831</v>
      </c>
    </row>
    <row r="54" spans="2:2" x14ac:dyDescent="0.25">
      <c r="B54" s="1">
        <v>43862</v>
      </c>
    </row>
    <row r="55" spans="2:2" x14ac:dyDescent="0.25">
      <c r="B55" s="1">
        <v>43891</v>
      </c>
    </row>
    <row r="56" spans="2:2" x14ac:dyDescent="0.25">
      <c r="B56" s="1">
        <v>43922</v>
      </c>
    </row>
    <row r="57" spans="2:2" x14ac:dyDescent="0.25">
      <c r="B57" s="1">
        <v>44136</v>
      </c>
    </row>
    <row r="58" spans="2:2" x14ac:dyDescent="0.25">
      <c r="B58" s="1">
        <v>44166</v>
      </c>
    </row>
    <row r="59" spans="2:2" x14ac:dyDescent="0.25">
      <c r="B59" s="1">
        <v>44197</v>
      </c>
    </row>
    <row r="60" spans="2:2" x14ac:dyDescent="0.25">
      <c r="B60" s="1">
        <v>44228</v>
      </c>
    </row>
    <row r="61" spans="2:2" x14ac:dyDescent="0.25">
      <c r="B61" s="1">
        <v>44256</v>
      </c>
    </row>
    <row r="62" spans="2:2" x14ac:dyDescent="0.25">
      <c r="B62" s="1">
        <v>44287</v>
      </c>
    </row>
    <row r="63" spans="2:2" x14ac:dyDescent="0.25">
      <c r="B63" s="1">
        <v>44501</v>
      </c>
    </row>
    <row r="64" spans="2:2" x14ac:dyDescent="0.25">
      <c r="B64" s="1">
        <v>44531</v>
      </c>
    </row>
    <row r="65" spans="1:2" x14ac:dyDescent="0.25">
      <c r="B65" s="1">
        <v>44562</v>
      </c>
    </row>
    <row r="66" spans="1:2" x14ac:dyDescent="0.25">
      <c r="B66" s="1">
        <v>44593</v>
      </c>
    </row>
    <row r="67" spans="1:2" x14ac:dyDescent="0.25">
      <c r="B67" s="1">
        <v>44621</v>
      </c>
    </row>
    <row r="68" spans="1:2" x14ac:dyDescent="0.25">
      <c r="B68" s="1">
        <v>44652</v>
      </c>
    </row>
    <row r="69" spans="1:2" x14ac:dyDescent="0.25">
      <c r="B69" s="1">
        <v>44866</v>
      </c>
    </row>
    <row r="70" spans="1:2" x14ac:dyDescent="0.25">
      <c r="B70" s="1">
        <v>44896</v>
      </c>
    </row>
    <row r="71" spans="1:2" x14ac:dyDescent="0.25">
      <c r="B71" s="1">
        <v>44927</v>
      </c>
    </row>
    <row r="72" spans="1:2" x14ac:dyDescent="0.25">
      <c r="B72" s="1">
        <v>44958</v>
      </c>
    </row>
    <row r="73" spans="1:2" x14ac:dyDescent="0.25">
      <c r="B73" s="1">
        <v>44986</v>
      </c>
    </row>
    <row r="74" spans="1:2" x14ac:dyDescent="0.25">
      <c r="B74" s="1">
        <v>45017</v>
      </c>
    </row>
    <row r="75" spans="1:2" x14ac:dyDescent="0.25">
      <c r="A75" s="1">
        <v>45473</v>
      </c>
      <c r="B75" s="1">
        <v>41030</v>
      </c>
    </row>
    <row r="76" spans="1:2" x14ac:dyDescent="0.25">
      <c r="B76" s="1">
        <v>41395</v>
      </c>
    </row>
    <row r="77" spans="1:2" x14ac:dyDescent="0.25">
      <c r="B77" s="1">
        <v>41760</v>
      </c>
    </row>
    <row r="78" spans="1:2" x14ac:dyDescent="0.25">
      <c r="B78" s="1">
        <v>42125</v>
      </c>
    </row>
    <row r="79" spans="1:2" x14ac:dyDescent="0.25">
      <c r="B79" s="1">
        <v>42491</v>
      </c>
    </row>
    <row r="80" spans="1:2" x14ac:dyDescent="0.25">
      <c r="B80" s="1">
        <v>42856</v>
      </c>
    </row>
    <row r="81" spans="1:2" x14ac:dyDescent="0.25">
      <c r="B81" s="1">
        <v>43221</v>
      </c>
    </row>
    <row r="82" spans="1:2" x14ac:dyDescent="0.25">
      <c r="B82" s="1">
        <v>43586</v>
      </c>
    </row>
    <row r="83" spans="1:2" x14ac:dyDescent="0.25">
      <c r="B83" s="1">
        <v>43952</v>
      </c>
    </row>
    <row r="84" spans="1:2" x14ac:dyDescent="0.25">
      <c r="B84" s="1">
        <v>44317</v>
      </c>
    </row>
    <row r="85" spans="1:2" x14ac:dyDescent="0.25">
      <c r="B85" s="1">
        <v>44682</v>
      </c>
    </row>
    <row r="86" spans="1:2" x14ac:dyDescent="0.25">
      <c r="B86" s="1">
        <v>45047</v>
      </c>
    </row>
    <row r="87" spans="1:2" x14ac:dyDescent="0.25">
      <c r="A87" s="1">
        <v>45504</v>
      </c>
      <c r="B87" s="1">
        <v>41061</v>
      </c>
    </row>
    <row r="88" spans="1:2" x14ac:dyDescent="0.25">
      <c r="B88" s="1">
        <v>41426</v>
      </c>
    </row>
    <row r="89" spans="1:2" x14ac:dyDescent="0.25">
      <c r="B89" s="1">
        <v>41791</v>
      </c>
    </row>
    <row r="90" spans="1:2" x14ac:dyDescent="0.25">
      <c r="B90" s="1">
        <v>42156</v>
      </c>
    </row>
    <row r="91" spans="1:2" x14ac:dyDescent="0.25">
      <c r="B91" s="1">
        <v>42522</v>
      </c>
    </row>
    <row r="92" spans="1:2" x14ac:dyDescent="0.25">
      <c r="B92" s="1">
        <v>42887</v>
      </c>
    </row>
    <row r="93" spans="1:2" x14ac:dyDescent="0.25">
      <c r="B93" s="1">
        <v>43252</v>
      </c>
    </row>
    <row r="94" spans="1:2" x14ac:dyDescent="0.25">
      <c r="B94" s="1">
        <v>43617</v>
      </c>
    </row>
    <row r="95" spans="1:2" x14ac:dyDescent="0.25">
      <c r="B95" s="1">
        <v>43983</v>
      </c>
    </row>
    <row r="96" spans="1:2" x14ac:dyDescent="0.25">
      <c r="B96" s="1">
        <v>44348</v>
      </c>
    </row>
    <row r="97" spans="1:2" x14ac:dyDescent="0.25">
      <c r="B97" s="1">
        <v>44713</v>
      </c>
    </row>
    <row r="98" spans="1:2" x14ac:dyDescent="0.25">
      <c r="B98" s="1">
        <v>45078</v>
      </c>
    </row>
    <row r="99" spans="1:2" x14ac:dyDescent="0.25">
      <c r="A99" s="1">
        <v>45535</v>
      </c>
      <c r="B99" s="1">
        <v>41091</v>
      </c>
    </row>
    <row r="100" spans="1:2" x14ac:dyDescent="0.25">
      <c r="B100" s="1">
        <v>41456</v>
      </c>
    </row>
    <row r="101" spans="1:2" x14ac:dyDescent="0.25">
      <c r="B101" s="1">
        <v>41821</v>
      </c>
    </row>
    <row r="102" spans="1:2" x14ac:dyDescent="0.25">
      <c r="B102" s="1">
        <v>42186</v>
      </c>
    </row>
    <row r="103" spans="1:2" x14ac:dyDescent="0.25">
      <c r="B103" s="1">
        <v>42552</v>
      </c>
    </row>
    <row r="104" spans="1:2" x14ac:dyDescent="0.25">
      <c r="B104" s="1">
        <v>42917</v>
      </c>
    </row>
    <row r="105" spans="1:2" x14ac:dyDescent="0.25">
      <c r="B105" s="1">
        <v>43282</v>
      </c>
    </row>
    <row r="106" spans="1:2" x14ac:dyDescent="0.25">
      <c r="B106" s="1">
        <v>43647</v>
      </c>
    </row>
    <row r="107" spans="1:2" x14ac:dyDescent="0.25">
      <c r="B107" s="1">
        <v>44013</v>
      </c>
    </row>
    <row r="108" spans="1:2" x14ac:dyDescent="0.25">
      <c r="B108" s="1">
        <v>44378</v>
      </c>
    </row>
    <row r="109" spans="1:2" x14ac:dyDescent="0.25">
      <c r="B109" s="1">
        <v>44743</v>
      </c>
    </row>
    <row r="110" spans="1:2" x14ac:dyDescent="0.25">
      <c r="B110" s="1">
        <v>45108</v>
      </c>
    </row>
    <row r="111" spans="1:2" x14ac:dyDescent="0.25">
      <c r="A111" s="1">
        <v>45565</v>
      </c>
      <c r="B111" s="1">
        <v>41122</v>
      </c>
    </row>
    <row r="112" spans="1:2" x14ac:dyDescent="0.25">
      <c r="B112" s="1">
        <v>41487</v>
      </c>
    </row>
    <row r="113" spans="1:2" x14ac:dyDescent="0.25">
      <c r="B113" s="1">
        <v>41852</v>
      </c>
    </row>
    <row r="114" spans="1:2" x14ac:dyDescent="0.25">
      <c r="B114" s="1">
        <v>42217</v>
      </c>
    </row>
    <row r="115" spans="1:2" x14ac:dyDescent="0.25">
      <c r="B115" s="1">
        <v>42583</v>
      </c>
    </row>
    <row r="116" spans="1:2" x14ac:dyDescent="0.25">
      <c r="B116" s="1">
        <v>42948</v>
      </c>
    </row>
    <row r="117" spans="1:2" x14ac:dyDescent="0.25">
      <c r="B117" s="1">
        <v>43313</v>
      </c>
    </row>
    <row r="118" spans="1:2" x14ac:dyDescent="0.25">
      <c r="B118" s="1">
        <v>43678</v>
      </c>
    </row>
    <row r="119" spans="1:2" x14ac:dyDescent="0.25">
      <c r="B119" s="1">
        <v>44044</v>
      </c>
    </row>
    <row r="120" spans="1:2" x14ac:dyDescent="0.25">
      <c r="B120" s="1">
        <v>44409</v>
      </c>
    </row>
    <row r="121" spans="1:2" x14ac:dyDescent="0.25">
      <c r="B121" s="1">
        <v>44774</v>
      </c>
    </row>
    <row r="122" spans="1:2" x14ac:dyDescent="0.25">
      <c r="B122" s="1">
        <v>45139</v>
      </c>
    </row>
    <row r="123" spans="1:2" x14ac:dyDescent="0.25">
      <c r="A123" s="1">
        <v>45596</v>
      </c>
      <c r="B123" s="1">
        <v>41153</v>
      </c>
    </row>
    <row r="124" spans="1:2" x14ac:dyDescent="0.25">
      <c r="B124" s="1">
        <v>41518</v>
      </c>
    </row>
    <row r="125" spans="1:2" x14ac:dyDescent="0.25">
      <c r="B125" s="1">
        <v>41883</v>
      </c>
    </row>
    <row r="126" spans="1:2" x14ac:dyDescent="0.25">
      <c r="B126" s="1">
        <v>42248</v>
      </c>
    </row>
    <row r="127" spans="1:2" x14ac:dyDescent="0.25">
      <c r="B127" s="1">
        <v>42614</v>
      </c>
    </row>
    <row r="128" spans="1:2" x14ac:dyDescent="0.25">
      <c r="B128" s="1">
        <v>42979</v>
      </c>
    </row>
    <row r="129" spans="1:2" x14ac:dyDescent="0.25">
      <c r="B129" s="1">
        <v>43344</v>
      </c>
    </row>
    <row r="130" spans="1:2" x14ac:dyDescent="0.25">
      <c r="B130" s="1">
        <v>43709</v>
      </c>
    </row>
    <row r="131" spans="1:2" x14ac:dyDescent="0.25">
      <c r="B131" s="1">
        <v>44075</v>
      </c>
    </row>
    <row r="132" spans="1:2" x14ac:dyDescent="0.25">
      <c r="B132" s="1">
        <v>44440</v>
      </c>
    </row>
    <row r="133" spans="1:2" x14ac:dyDescent="0.25">
      <c r="B133" s="1">
        <v>44805</v>
      </c>
    </row>
    <row r="134" spans="1:2" x14ac:dyDescent="0.25">
      <c r="B134" s="1">
        <v>45170</v>
      </c>
    </row>
    <row r="135" spans="1:2" x14ac:dyDescent="0.25">
      <c r="A135" s="1">
        <v>45626</v>
      </c>
      <c r="B135" s="1">
        <v>41183</v>
      </c>
    </row>
    <row r="136" spans="1:2" x14ac:dyDescent="0.25">
      <c r="B136" s="1">
        <v>41548</v>
      </c>
    </row>
    <row r="137" spans="1:2" x14ac:dyDescent="0.25">
      <c r="B137" s="1">
        <v>41913</v>
      </c>
    </row>
    <row r="138" spans="1:2" x14ac:dyDescent="0.25">
      <c r="B138" s="1">
        <v>42278</v>
      </c>
    </row>
    <row r="139" spans="1:2" x14ac:dyDescent="0.25">
      <c r="B139" s="1">
        <v>42644</v>
      </c>
    </row>
    <row r="140" spans="1:2" x14ac:dyDescent="0.25">
      <c r="B140" s="1">
        <v>43009</v>
      </c>
    </row>
    <row r="141" spans="1:2" x14ac:dyDescent="0.25">
      <c r="B141" s="1">
        <v>43374</v>
      </c>
    </row>
    <row r="142" spans="1:2" x14ac:dyDescent="0.25">
      <c r="B142" s="1">
        <v>43739</v>
      </c>
    </row>
    <row r="143" spans="1:2" x14ac:dyDescent="0.25">
      <c r="B143" s="1">
        <v>44105</v>
      </c>
    </row>
    <row r="144" spans="1:2" x14ac:dyDescent="0.25">
      <c r="B144" s="1">
        <v>44470</v>
      </c>
    </row>
    <row r="145" spans="1:2" x14ac:dyDescent="0.25">
      <c r="B145" s="1">
        <v>44835</v>
      </c>
    </row>
    <row r="146" spans="1:2" x14ac:dyDescent="0.25">
      <c r="B146" s="1">
        <v>45200</v>
      </c>
    </row>
    <row r="147" spans="1:2" x14ac:dyDescent="0.25">
      <c r="A147" s="1">
        <v>45688</v>
      </c>
      <c r="B147" s="1">
        <v>45261</v>
      </c>
    </row>
    <row r="148" spans="1:2" x14ac:dyDescent="0.25">
      <c r="A148" s="1">
        <v>45716</v>
      </c>
      <c r="B148" s="1">
        <v>45292</v>
      </c>
    </row>
    <row r="149" spans="1:2" x14ac:dyDescent="0.25">
      <c r="A149" s="1">
        <v>45747</v>
      </c>
      <c r="B149" s="1">
        <v>45323</v>
      </c>
    </row>
    <row r="150" spans="1:2" x14ac:dyDescent="0.25">
      <c r="A150" s="1">
        <v>45777</v>
      </c>
      <c r="B150" s="1">
        <v>45352</v>
      </c>
    </row>
    <row r="151" spans="1:2" x14ac:dyDescent="0.25">
      <c r="A151" s="1">
        <v>45808</v>
      </c>
      <c r="B151" s="1">
        <v>45383</v>
      </c>
    </row>
    <row r="152" spans="1:2" x14ac:dyDescent="0.25">
      <c r="A152" s="1">
        <v>45838</v>
      </c>
      <c r="B152" s="1">
        <v>45413</v>
      </c>
    </row>
    <row r="153" spans="1:2" x14ac:dyDescent="0.25">
      <c r="A153" s="1">
        <v>45869</v>
      </c>
      <c r="B153" s="1">
        <v>45444</v>
      </c>
    </row>
    <row r="154" spans="1:2" x14ac:dyDescent="0.25">
      <c r="A154" s="1">
        <v>45900</v>
      </c>
      <c r="B154" s="1">
        <v>45474</v>
      </c>
    </row>
    <row r="155" spans="1:2" x14ac:dyDescent="0.25">
      <c r="A155" s="1">
        <v>45930</v>
      </c>
      <c r="B155" s="1">
        <v>45505</v>
      </c>
    </row>
    <row r="156" spans="1:2" x14ac:dyDescent="0.25">
      <c r="A156" s="1">
        <v>45961</v>
      </c>
      <c r="B156" s="1">
        <v>45536</v>
      </c>
    </row>
    <row r="157" spans="1:2" x14ac:dyDescent="0.25">
      <c r="A157" s="1">
        <v>45991</v>
      </c>
      <c r="B157" s="1">
        <v>45566</v>
      </c>
    </row>
    <row r="158" spans="1:2" x14ac:dyDescent="0.25">
      <c r="A158" s="1">
        <v>46022</v>
      </c>
      <c r="B158" s="1">
        <v>45597</v>
      </c>
    </row>
    <row r="159" spans="1:2" x14ac:dyDescent="0.25">
      <c r="A159" s="1">
        <v>46053</v>
      </c>
      <c r="B159" s="1">
        <v>45627</v>
      </c>
    </row>
    <row r="160" spans="1:2" x14ac:dyDescent="0.25">
      <c r="A160" s="1">
        <v>46081</v>
      </c>
      <c r="B160" s="1">
        <v>45658</v>
      </c>
    </row>
    <row r="161" spans="1:2" x14ac:dyDescent="0.25">
      <c r="A161" s="1">
        <v>46112</v>
      </c>
      <c r="B161" s="1">
        <v>45689</v>
      </c>
    </row>
    <row r="162" spans="1:2" x14ac:dyDescent="0.25">
      <c r="A162" s="1">
        <v>46142</v>
      </c>
      <c r="B162" s="1">
        <v>45717</v>
      </c>
    </row>
    <row r="163" spans="1:2" x14ac:dyDescent="0.25">
      <c r="A163" s="1">
        <v>46173</v>
      </c>
      <c r="B163" s="1">
        <v>45748</v>
      </c>
    </row>
    <row r="164" spans="1:2" x14ac:dyDescent="0.25">
      <c r="A164" s="1">
        <v>46203</v>
      </c>
      <c r="B164" s="1">
        <v>45778</v>
      </c>
    </row>
    <row r="165" spans="1:2" x14ac:dyDescent="0.25">
      <c r="A165" s="1">
        <v>46234</v>
      </c>
      <c r="B165" s="1">
        <v>45809</v>
      </c>
    </row>
    <row r="166" spans="1:2" x14ac:dyDescent="0.25">
      <c r="A166" s="1">
        <v>46265</v>
      </c>
      <c r="B166" s="1">
        <v>45839</v>
      </c>
    </row>
    <row r="167" spans="1:2" x14ac:dyDescent="0.25">
      <c r="A167" s="1">
        <v>46295</v>
      </c>
      <c r="B167" s="1">
        <v>45870</v>
      </c>
    </row>
    <row r="168" spans="1:2" x14ac:dyDescent="0.25">
      <c r="A168" s="1">
        <v>46326</v>
      </c>
      <c r="B168" s="1">
        <v>45901</v>
      </c>
    </row>
    <row r="169" spans="1:2" x14ac:dyDescent="0.25">
      <c r="A169" s="1">
        <v>46356</v>
      </c>
      <c r="B169" s="1">
        <v>45931</v>
      </c>
    </row>
    <row r="170" spans="1:2" x14ac:dyDescent="0.25">
      <c r="A170" s="1">
        <v>46387</v>
      </c>
      <c r="B170" s="1">
        <v>45962</v>
      </c>
    </row>
    <row r="171" spans="1:2" x14ac:dyDescent="0.25">
      <c r="A171" s="1">
        <v>46418</v>
      </c>
      <c r="B171" s="1">
        <v>45992</v>
      </c>
    </row>
    <row r="172" spans="1:2" x14ac:dyDescent="0.25">
      <c r="A172" s="1">
        <v>46446</v>
      </c>
      <c r="B172" s="1">
        <v>46023</v>
      </c>
    </row>
    <row r="173" spans="1:2" x14ac:dyDescent="0.25">
      <c r="A173" s="1">
        <v>46477</v>
      </c>
      <c r="B173" s="1">
        <v>46054</v>
      </c>
    </row>
    <row r="174" spans="1:2" x14ac:dyDescent="0.25">
      <c r="A174" s="1">
        <v>46507</v>
      </c>
      <c r="B174" s="1">
        <v>46082</v>
      </c>
    </row>
    <row r="175" spans="1:2" x14ac:dyDescent="0.25">
      <c r="A175" s="1">
        <v>46538</v>
      </c>
      <c r="B175" s="1">
        <v>46113</v>
      </c>
    </row>
    <row r="176" spans="1:2" x14ac:dyDescent="0.25">
      <c r="A176" s="1">
        <v>46568</v>
      </c>
      <c r="B176" s="1">
        <v>46143</v>
      </c>
    </row>
    <row r="177" spans="1:2" x14ac:dyDescent="0.25">
      <c r="A177" s="1">
        <v>46599</v>
      </c>
      <c r="B177" s="1">
        <v>46174</v>
      </c>
    </row>
    <row r="178" spans="1:2" x14ac:dyDescent="0.25">
      <c r="A178" s="1">
        <v>46630</v>
      </c>
      <c r="B178" s="1">
        <v>46204</v>
      </c>
    </row>
    <row r="179" spans="1:2" x14ac:dyDescent="0.25">
      <c r="A179" s="1">
        <v>46660</v>
      </c>
      <c r="B179" s="1">
        <v>46235</v>
      </c>
    </row>
    <row r="180" spans="1:2" x14ac:dyDescent="0.25">
      <c r="A180" s="1">
        <v>46691</v>
      </c>
      <c r="B180" s="1">
        <v>46266</v>
      </c>
    </row>
    <row r="181" spans="1:2" x14ac:dyDescent="0.25">
      <c r="A181" s="1">
        <v>46721</v>
      </c>
      <c r="B181" s="1">
        <v>46296</v>
      </c>
    </row>
    <row r="182" spans="1:2" x14ac:dyDescent="0.25">
      <c r="A182" s="1">
        <v>46752</v>
      </c>
      <c r="B182" s="1">
        <v>46327</v>
      </c>
    </row>
    <row r="183" spans="1:2" x14ac:dyDescent="0.25">
      <c r="A183" s="1">
        <v>46783</v>
      </c>
      <c r="B183" s="1">
        <v>46357</v>
      </c>
    </row>
    <row r="184" spans="1:2" x14ac:dyDescent="0.25">
      <c r="A184" s="1">
        <v>46812</v>
      </c>
      <c r="B184" s="1">
        <v>46388</v>
      </c>
    </row>
    <row r="185" spans="1:2" x14ac:dyDescent="0.25">
      <c r="A185" s="1">
        <v>46843</v>
      </c>
      <c r="B185" s="1">
        <v>46419</v>
      </c>
    </row>
    <row r="186" spans="1:2" x14ac:dyDescent="0.25">
      <c r="A186" s="1">
        <v>46873</v>
      </c>
      <c r="B186" s="1">
        <v>46447</v>
      </c>
    </row>
    <row r="187" spans="1:2" x14ac:dyDescent="0.25">
      <c r="A187" s="1">
        <v>46904</v>
      </c>
      <c r="B187" s="1">
        <v>46478</v>
      </c>
    </row>
    <row r="188" spans="1:2" x14ac:dyDescent="0.25">
      <c r="A188" s="1">
        <v>46934</v>
      </c>
      <c r="B188" s="1">
        <v>46508</v>
      </c>
    </row>
    <row r="189" spans="1:2" x14ac:dyDescent="0.25">
      <c r="A189" s="1">
        <v>46965</v>
      </c>
      <c r="B189" s="1">
        <v>46539</v>
      </c>
    </row>
    <row r="190" spans="1:2" x14ac:dyDescent="0.25">
      <c r="A190" s="1">
        <v>46996</v>
      </c>
      <c r="B190" s="1">
        <v>46569</v>
      </c>
    </row>
    <row r="191" spans="1:2" x14ac:dyDescent="0.25">
      <c r="A191" s="1">
        <v>47026</v>
      </c>
      <c r="B191" s="1">
        <v>46600</v>
      </c>
    </row>
    <row r="192" spans="1:2" x14ac:dyDescent="0.25">
      <c r="A192" s="1">
        <v>47057</v>
      </c>
      <c r="B192" s="1">
        <v>46631</v>
      </c>
    </row>
    <row r="193" spans="1:2" x14ac:dyDescent="0.25">
      <c r="A193" s="1">
        <v>47087</v>
      </c>
      <c r="B193" s="1">
        <v>46661</v>
      </c>
    </row>
    <row r="194" spans="1:2" x14ac:dyDescent="0.25">
      <c r="A194" s="1">
        <v>47118</v>
      </c>
      <c r="B194" s="1">
        <v>46692</v>
      </c>
    </row>
    <row r="195" spans="1:2" x14ac:dyDescent="0.25">
      <c r="A195" s="1">
        <v>47149</v>
      </c>
      <c r="B195" s="1">
        <v>46722</v>
      </c>
    </row>
    <row r="196" spans="1:2" x14ac:dyDescent="0.25">
      <c r="A196" s="1">
        <v>47177</v>
      </c>
      <c r="B196" s="1">
        <v>46753</v>
      </c>
    </row>
    <row r="197" spans="1:2" x14ac:dyDescent="0.25">
      <c r="A197" s="1">
        <v>47208</v>
      </c>
      <c r="B197" s="1">
        <v>46784</v>
      </c>
    </row>
    <row r="198" spans="1:2" x14ac:dyDescent="0.25">
      <c r="A198" s="1">
        <v>47238</v>
      </c>
      <c r="B198" s="1">
        <v>46813</v>
      </c>
    </row>
    <row r="199" spans="1:2" x14ac:dyDescent="0.25">
      <c r="A199" s="1">
        <v>47269</v>
      </c>
      <c r="B199" s="1">
        <v>46844</v>
      </c>
    </row>
    <row r="200" spans="1:2" x14ac:dyDescent="0.25">
      <c r="A200" s="1">
        <v>47299</v>
      </c>
      <c r="B200" s="1">
        <v>46874</v>
      </c>
    </row>
    <row r="201" spans="1:2" x14ac:dyDescent="0.25">
      <c r="A201" s="1">
        <v>47330</v>
      </c>
      <c r="B201" s="1">
        <v>46905</v>
      </c>
    </row>
    <row r="202" spans="1:2" x14ac:dyDescent="0.25">
      <c r="A202" s="1">
        <v>47361</v>
      </c>
      <c r="B202" s="1">
        <v>46935</v>
      </c>
    </row>
    <row r="203" spans="1:2" x14ac:dyDescent="0.25">
      <c r="A203" s="1">
        <v>47391</v>
      </c>
      <c r="B203" s="1">
        <v>46966</v>
      </c>
    </row>
    <row r="204" spans="1:2" x14ac:dyDescent="0.25">
      <c r="A204" s="1">
        <v>47422</v>
      </c>
      <c r="B204" s="1">
        <v>46997</v>
      </c>
    </row>
    <row r="205" spans="1:2" x14ac:dyDescent="0.25">
      <c r="A205" s="1">
        <v>47452</v>
      </c>
      <c r="B205" s="1">
        <v>47027</v>
      </c>
    </row>
    <row r="206" spans="1:2" x14ac:dyDescent="0.25">
      <c r="A206" s="1">
        <v>47483</v>
      </c>
      <c r="B206" s="1">
        <v>47058</v>
      </c>
    </row>
    <row r="207" spans="1:2" x14ac:dyDescent="0.25">
      <c r="A207" s="1">
        <v>47514</v>
      </c>
      <c r="B207" s="1">
        <v>47088</v>
      </c>
    </row>
    <row r="208" spans="1:2" x14ac:dyDescent="0.25">
      <c r="A208" s="1">
        <v>47542</v>
      </c>
      <c r="B208" s="1">
        <v>47119</v>
      </c>
    </row>
    <row r="209" spans="1:2" x14ac:dyDescent="0.25">
      <c r="A209" s="1">
        <v>47573</v>
      </c>
      <c r="B209" s="1">
        <v>47150</v>
      </c>
    </row>
    <row r="210" spans="1:2" x14ac:dyDescent="0.25">
      <c r="A210" s="1">
        <v>47603</v>
      </c>
      <c r="B210" s="1">
        <v>47178</v>
      </c>
    </row>
    <row r="211" spans="1:2" x14ac:dyDescent="0.25">
      <c r="A211" s="1">
        <v>47634</v>
      </c>
      <c r="B211" s="1">
        <v>47209</v>
      </c>
    </row>
    <row r="212" spans="1:2" x14ac:dyDescent="0.25">
      <c r="A212" s="1">
        <v>47664</v>
      </c>
      <c r="B212" s="1">
        <v>47239</v>
      </c>
    </row>
    <row r="213" spans="1:2" x14ac:dyDescent="0.25">
      <c r="A213" s="1">
        <v>47695</v>
      </c>
      <c r="B213" s="1">
        <v>47270</v>
      </c>
    </row>
    <row r="214" spans="1:2" x14ac:dyDescent="0.25">
      <c r="A214" s="1">
        <v>47726</v>
      </c>
      <c r="B214" s="1">
        <v>47300</v>
      </c>
    </row>
    <row r="215" spans="1:2" x14ac:dyDescent="0.25">
      <c r="A215" s="1">
        <v>47756</v>
      </c>
      <c r="B215" s="1">
        <v>47331</v>
      </c>
    </row>
    <row r="216" spans="1:2" x14ac:dyDescent="0.25">
      <c r="A216" s="1">
        <v>47787</v>
      </c>
      <c r="B216" s="1">
        <v>47362</v>
      </c>
    </row>
    <row r="217" spans="1:2" x14ac:dyDescent="0.25">
      <c r="A217" s="1">
        <v>47817</v>
      </c>
      <c r="B217" s="1">
        <v>47392</v>
      </c>
    </row>
    <row r="218" spans="1:2" x14ac:dyDescent="0.25">
      <c r="A218" s="1">
        <v>47848</v>
      </c>
      <c r="B218" s="1">
        <v>47423</v>
      </c>
    </row>
    <row r="219" spans="1:2" x14ac:dyDescent="0.25">
      <c r="A219" s="1">
        <v>47879</v>
      </c>
      <c r="B219" s="1">
        <v>47453</v>
      </c>
    </row>
    <row r="220" spans="1:2" x14ac:dyDescent="0.25">
      <c r="A220" s="1">
        <v>47907</v>
      </c>
      <c r="B220" s="1">
        <v>47484</v>
      </c>
    </row>
    <row r="221" spans="1:2" x14ac:dyDescent="0.25">
      <c r="A221" s="1">
        <v>47938</v>
      </c>
      <c r="B221" s="1">
        <v>47515</v>
      </c>
    </row>
    <row r="222" spans="1:2" x14ac:dyDescent="0.25">
      <c r="A222" s="1">
        <v>47968</v>
      </c>
      <c r="B222" s="1">
        <v>47543</v>
      </c>
    </row>
    <row r="223" spans="1:2" x14ac:dyDescent="0.25">
      <c r="A223" s="1">
        <v>47999</v>
      </c>
      <c r="B223" s="1">
        <v>47574</v>
      </c>
    </row>
    <row r="224" spans="1:2" x14ac:dyDescent="0.25">
      <c r="A224" s="1">
        <v>48029</v>
      </c>
      <c r="B224" s="1">
        <v>47604</v>
      </c>
    </row>
    <row r="225" spans="1:2" x14ac:dyDescent="0.25">
      <c r="A225" s="1">
        <v>48060</v>
      </c>
      <c r="B225" s="1">
        <v>47635</v>
      </c>
    </row>
    <row r="226" spans="1:2" x14ac:dyDescent="0.25">
      <c r="A226" s="1">
        <v>48091</v>
      </c>
      <c r="B226" s="1">
        <v>47665</v>
      </c>
    </row>
    <row r="227" spans="1:2" x14ac:dyDescent="0.25">
      <c r="A227" s="1">
        <v>48121</v>
      </c>
      <c r="B227" s="1">
        <v>47696</v>
      </c>
    </row>
    <row r="228" spans="1:2" x14ac:dyDescent="0.25">
      <c r="A228" s="1">
        <v>48152</v>
      </c>
      <c r="B228" s="1">
        <v>47727</v>
      </c>
    </row>
    <row r="229" spans="1:2" x14ac:dyDescent="0.25">
      <c r="A229" s="1">
        <v>48182</v>
      </c>
      <c r="B229" s="1">
        <v>47757</v>
      </c>
    </row>
    <row r="230" spans="1:2" x14ac:dyDescent="0.25">
      <c r="A230" s="1">
        <v>48213</v>
      </c>
      <c r="B230" s="1">
        <v>47788</v>
      </c>
    </row>
    <row r="231" spans="1:2" x14ac:dyDescent="0.25">
      <c r="A231" s="1">
        <v>45657</v>
      </c>
      <c r="B231" s="1">
        <v>45231</v>
      </c>
    </row>
    <row r="232" spans="1:2" x14ac:dyDescent="0.25">
      <c r="A232" s="1">
        <v>48244</v>
      </c>
      <c r="B232" s="1">
        <v>47818</v>
      </c>
    </row>
    <row r="233" spans="1:2" x14ac:dyDescent="0.25">
      <c r="A233" s="1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BC1BC-CCFA-4D11-8068-78D1E1575E9E}">
  <sheetPr>
    <tabColor rgb="FF7030A0"/>
  </sheetPr>
  <dimension ref="A1:J41"/>
  <sheetViews>
    <sheetView workbookViewId="0">
      <selection activeCell="A8" sqref="A8"/>
    </sheetView>
  </sheetViews>
  <sheetFormatPr defaultRowHeight="15" x14ac:dyDescent="0.25"/>
  <cols>
    <col min="1" max="1" width="12.140625" customWidth="1"/>
    <col min="2" max="2" width="44" bestFit="1" customWidth="1"/>
    <col min="3" max="3" width="20.85546875" bestFit="1" customWidth="1"/>
    <col min="4" max="4" width="10.85546875" bestFit="1" customWidth="1"/>
    <col min="9" max="10" width="10.42578125" bestFit="1" customWidth="1"/>
  </cols>
  <sheetData>
    <row r="1" spans="1:4" ht="15.75" x14ac:dyDescent="0.25">
      <c r="A1" s="59" t="s">
        <v>51</v>
      </c>
      <c r="B1" s="50"/>
      <c r="C1" s="50"/>
    </row>
    <row r="2" spans="1:4" x14ac:dyDescent="0.25">
      <c r="A2" s="51"/>
      <c r="B2" s="51" t="s">
        <v>43</v>
      </c>
      <c r="C2" s="58">
        <v>44927</v>
      </c>
    </row>
    <row r="3" spans="1:4" x14ac:dyDescent="0.25">
      <c r="A3" s="51"/>
      <c r="B3" s="51" t="s">
        <v>52</v>
      </c>
      <c r="C3" s="58">
        <v>45443</v>
      </c>
    </row>
    <row r="4" spans="1:4" x14ac:dyDescent="0.25">
      <c r="A4" s="51"/>
      <c r="B4" s="51" t="s">
        <v>44</v>
      </c>
      <c r="C4" s="58">
        <v>45413</v>
      </c>
      <c r="D4" s="52"/>
    </row>
    <row r="5" spans="1:4" x14ac:dyDescent="0.25">
      <c r="A5" s="51"/>
      <c r="B5" s="51" t="s">
        <v>45</v>
      </c>
      <c r="C5" s="58">
        <f>C4+180</f>
        <v>45593</v>
      </c>
    </row>
    <row r="6" spans="1:4" x14ac:dyDescent="0.25">
      <c r="A6" s="51"/>
      <c r="B6" s="51" t="s">
        <v>49</v>
      </c>
      <c r="C6" s="58">
        <v>45413</v>
      </c>
    </row>
    <row r="7" spans="1:4" x14ac:dyDescent="0.25">
      <c r="A7" s="51"/>
      <c r="B7" s="51" t="s">
        <v>50</v>
      </c>
      <c r="C7" s="58" t="s">
        <v>39</v>
      </c>
    </row>
    <row r="8" spans="1:4" x14ac:dyDescent="0.25">
      <c r="A8" s="51"/>
      <c r="B8" s="9"/>
      <c r="C8" s="9"/>
    </row>
    <row r="9" spans="1:4" x14ac:dyDescent="0.25">
      <c r="A9" s="28" t="s">
        <v>30</v>
      </c>
      <c r="B9" s="28" t="s">
        <v>32</v>
      </c>
      <c r="C9" s="28" t="s">
        <v>33</v>
      </c>
    </row>
    <row r="10" spans="1:4" x14ac:dyDescent="0.25">
      <c r="A10" s="54">
        <v>44927</v>
      </c>
      <c r="B10" t="s">
        <v>46</v>
      </c>
      <c r="C10" s="56">
        <f t="shared" ref="C10:C21" si="0">A10-365</f>
        <v>44562</v>
      </c>
    </row>
    <row r="11" spans="1:4" x14ac:dyDescent="0.25">
      <c r="A11" s="54">
        <v>44958</v>
      </c>
      <c r="B11" t="s">
        <v>46</v>
      </c>
      <c r="C11" s="56">
        <f t="shared" si="0"/>
        <v>44593</v>
      </c>
    </row>
    <row r="12" spans="1:4" x14ac:dyDescent="0.25">
      <c r="A12" s="54">
        <v>44986</v>
      </c>
      <c r="B12" t="s">
        <v>46</v>
      </c>
      <c r="C12" s="56">
        <f t="shared" si="0"/>
        <v>44621</v>
      </c>
    </row>
    <row r="13" spans="1:4" x14ac:dyDescent="0.25">
      <c r="A13" s="54">
        <v>45017</v>
      </c>
      <c r="B13" t="s">
        <v>46</v>
      </c>
      <c r="C13" s="56">
        <f t="shared" si="0"/>
        <v>44652</v>
      </c>
    </row>
    <row r="14" spans="1:4" x14ac:dyDescent="0.25">
      <c r="A14" s="54">
        <v>45047</v>
      </c>
      <c r="B14" t="s">
        <v>46</v>
      </c>
      <c r="C14" s="56">
        <f t="shared" si="0"/>
        <v>44682</v>
      </c>
    </row>
    <row r="15" spans="1:4" x14ac:dyDescent="0.25">
      <c r="A15" s="54">
        <v>45078</v>
      </c>
      <c r="B15" t="s">
        <v>46</v>
      </c>
      <c r="C15" s="56">
        <f t="shared" si="0"/>
        <v>44713</v>
      </c>
    </row>
    <row r="16" spans="1:4" x14ac:dyDescent="0.25">
      <c r="A16" s="54">
        <v>45108</v>
      </c>
      <c r="B16" t="s">
        <v>46</v>
      </c>
      <c r="C16" s="56">
        <f t="shared" si="0"/>
        <v>44743</v>
      </c>
    </row>
    <row r="17" spans="1:10" x14ac:dyDescent="0.25">
      <c r="A17" s="54">
        <v>45139</v>
      </c>
      <c r="B17" t="s">
        <v>46</v>
      </c>
      <c r="C17" s="56">
        <f t="shared" si="0"/>
        <v>44774</v>
      </c>
    </row>
    <row r="18" spans="1:10" x14ac:dyDescent="0.25">
      <c r="A18" s="54">
        <v>45170</v>
      </c>
      <c r="B18" t="s">
        <v>46</v>
      </c>
      <c r="C18" s="56">
        <f t="shared" si="0"/>
        <v>44805</v>
      </c>
    </row>
    <row r="19" spans="1:10" x14ac:dyDescent="0.25">
      <c r="A19" s="54">
        <v>45200</v>
      </c>
      <c r="B19" t="s">
        <v>46</v>
      </c>
      <c r="C19" s="56">
        <f t="shared" si="0"/>
        <v>44835</v>
      </c>
    </row>
    <row r="20" spans="1:10" x14ac:dyDescent="0.25">
      <c r="A20" s="54">
        <v>45231</v>
      </c>
      <c r="B20" t="s">
        <v>47</v>
      </c>
      <c r="C20" s="56">
        <f t="shared" si="0"/>
        <v>44866</v>
      </c>
    </row>
    <row r="21" spans="1:10" x14ac:dyDescent="0.25">
      <c r="A21" s="54">
        <v>45261</v>
      </c>
      <c r="B21" t="s">
        <v>47</v>
      </c>
      <c r="C21" s="56">
        <f t="shared" si="0"/>
        <v>44896</v>
      </c>
      <c r="I21" s="1"/>
      <c r="J21" s="1"/>
    </row>
    <row r="22" spans="1:10" x14ac:dyDescent="0.25">
      <c r="A22" s="54">
        <v>45292</v>
      </c>
      <c r="B22" t="s">
        <v>47</v>
      </c>
      <c r="C22" s="56">
        <f>A22-365</f>
        <v>44927</v>
      </c>
    </row>
    <row r="23" spans="1:10" x14ac:dyDescent="0.25">
      <c r="A23" s="54">
        <v>45323</v>
      </c>
      <c r="B23" t="s">
        <v>47</v>
      </c>
      <c r="C23" s="56">
        <f t="shared" ref="C23:C32" si="1">A23-365</f>
        <v>44958</v>
      </c>
    </row>
    <row r="24" spans="1:10" x14ac:dyDescent="0.25">
      <c r="A24" s="54">
        <v>45352</v>
      </c>
      <c r="B24" t="s">
        <v>47</v>
      </c>
      <c r="C24" s="56">
        <f t="shared" si="1"/>
        <v>44987</v>
      </c>
    </row>
    <row r="25" spans="1:10" x14ac:dyDescent="0.25">
      <c r="A25" s="54">
        <v>45383</v>
      </c>
      <c r="B25" t="s">
        <v>47</v>
      </c>
      <c r="C25" s="56">
        <f t="shared" si="1"/>
        <v>45018</v>
      </c>
    </row>
    <row r="26" spans="1:10" x14ac:dyDescent="0.25">
      <c r="A26" s="54">
        <v>45413</v>
      </c>
      <c r="B26" t="s">
        <v>55</v>
      </c>
      <c r="C26" s="56">
        <f t="shared" si="1"/>
        <v>45048</v>
      </c>
    </row>
    <row r="27" spans="1:10" x14ac:dyDescent="0.25">
      <c r="A27" s="54">
        <v>45444</v>
      </c>
      <c r="B27" t="s">
        <v>55</v>
      </c>
      <c r="C27" s="56">
        <f t="shared" si="1"/>
        <v>45079</v>
      </c>
    </row>
    <row r="28" spans="1:10" x14ac:dyDescent="0.25">
      <c r="A28" s="54">
        <v>45474</v>
      </c>
      <c r="B28" t="s">
        <v>55</v>
      </c>
      <c r="C28" s="56">
        <f t="shared" si="1"/>
        <v>45109</v>
      </c>
    </row>
    <row r="29" spans="1:10" x14ac:dyDescent="0.25">
      <c r="A29" s="54">
        <v>45505</v>
      </c>
      <c r="B29" t="s">
        <v>55</v>
      </c>
      <c r="C29" s="56">
        <f t="shared" si="1"/>
        <v>45140</v>
      </c>
    </row>
    <row r="30" spans="1:10" x14ac:dyDescent="0.25">
      <c r="A30" s="54">
        <v>45536</v>
      </c>
      <c r="B30" t="s">
        <v>55</v>
      </c>
      <c r="C30" s="56">
        <f t="shared" si="1"/>
        <v>45171</v>
      </c>
    </row>
    <row r="31" spans="1:10" x14ac:dyDescent="0.25">
      <c r="A31" s="54">
        <v>45566</v>
      </c>
      <c r="B31" t="s">
        <v>55</v>
      </c>
      <c r="C31" s="56">
        <f t="shared" si="1"/>
        <v>45201</v>
      </c>
    </row>
    <row r="32" spans="1:10" ht="45" x14ac:dyDescent="0.25">
      <c r="A32" s="55">
        <v>45597</v>
      </c>
      <c r="B32" s="26" t="s">
        <v>48</v>
      </c>
      <c r="C32" s="57">
        <f t="shared" si="1"/>
        <v>45232</v>
      </c>
    </row>
    <row r="33" spans="1:3" x14ac:dyDescent="0.25">
      <c r="A33" s="53"/>
      <c r="B33" s="27"/>
      <c r="C33" s="53"/>
    </row>
    <row r="34" spans="1:3" x14ac:dyDescent="0.25">
      <c r="A34" s="53"/>
      <c r="B34" s="27"/>
      <c r="C34" s="53"/>
    </row>
    <row r="35" spans="1:3" x14ac:dyDescent="0.25">
      <c r="A35" s="53"/>
      <c r="B35" s="27"/>
      <c r="C35" s="53"/>
    </row>
    <row r="36" spans="1:3" x14ac:dyDescent="0.25">
      <c r="A36" s="53"/>
      <c r="B36" s="27"/>
      <c r="C36" s="53"/>
    </row>
    <row r="37" spans="1:3" x14ac:dyDescent="0.25">
      <c r="A37" s="53"/>
      <c r="B37" s="27"/>
      <c r="C37" s="53"/>
    </row>
    <row r="38" spans="1:3" x14ac:dyDescent="0.25">
      <c r="A38" s="53"/>
      <c r="B38" s="27"/>
      <c r="C38" s="53"/>
    </row>
    <row r="39" spans="1:3" x14ac:dyDescent="0.25">
      <c r="A39" s="53"/>
      <c r="B39" s="27"/>
      <c r="C39" s="53"/>
    </row>
    <row r="40" spans="1:3" x14ac:dyDescent="0.25">
      <c r="A40" s="53"/>
      <c r="B40" s="27"/>
      <c r="C40" s="53"/>
    </row>
    <row r="41" spans="1:3" x14ac:dyDescent="0.25">
      <c r="A41" s="53"/>
      <c r="B41" s="27"/>
      <c r="C41" s="5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1410-7CE0-4E90-9D1A-B5314BF3BD5D}">
  <sheetPr>
    <tabColor rgb="FF7030A0"/>
  </sheetPr>
  <dimension ref="A1:D27"/>
  <sheetViews>
    <sheetView workbookViewId="0">
      <selection activeCell="C11" sqref="C11"/>
    </sheetView>
  </sheetViews>
  <sheetFormatPr defaultRowHeight="15" x14ac:dyDescent="0.25"/>
  <cols>
    <col min="1" max="2" width="14.42578125" customWidth="1"/>
    <col min="3" max="3" width="41.85546875" bestFit="1" customWidth="1"/>
    <col min="4" max="4" width="20.85546875" bestFit="1" customWidth="1"/>
  </cols>
  <sheetData>
    <row r="1" spans="1:4" ht="15.75" x14ac:dyDescent="0.25">
      <c r="A1" s="60" t="s">
        <v>53</v>
      </c>
      <c r="B1" s="36"/>
      <c r="C1" s="36"/>
      <c r="D1" s="36"/>
    </row>
    <row r="2" spans="1:4" x14ac:dyDescent="0.25">
      <c r="A2" s="37" t="s">
        <v>27</v>
      </c>
      <c r="B2" s="38"/>
      <c r="C2" s="39">
        <v>45292</v>
      </c>
      <c r="D2" s="38"/>
    </row>
    <row r="3" spans="1:4" x14ac:dyDescent="0.25">
      <c r="A3" s="37" t="s">
        <v>42</v>
      </c>
      <c r="B3" s="38"/>
      <c r="C3" s="39">
        <v>45716</v>
      </c>
      <c r="D3" s="38"/>
    </row>
    <row r="4" spans="1:4" x14ac:dyDescent="0.25">
      <c r="A4" s="37" t="s">
        <v>28</v>
      </c>
      <c r="B4" s="38"/>
      <c r="C4" s="40" t="s">
        <v>29</v>
      </c>
      <c r="D4" s="38"/>
    </row>
    <row r="5" spans="1:4" x14ac:dyDescent="0.25">
      <c r="A5" s="37"/>
      <c r="B5" s="38"/>
      <c r="C5" s="43" t="s">
        <v>38</v>
      </c>
      <c r="D5" s="38"/>
    </row>
    <row r="6" spans="1:4" x14ac:dyDescent="0.25">
      <c r="A6" s="37"/>
      <c r="B6" s="38"/>
      <c r="C6" s="43" t="s">
        <v>40</v>
      </c>
      <c r="D6" s="38"/>
    </row>
    <row r="7" spans="1:4" x14ac:dyDescent="0.25">
      <c r="A7" s="37"/>
      <c r="B7" s="38"/>
      <c r="C7" s="38"/>
      <c r="D7" s="38"/>
    </row>
    <row r="8" spans="1:4" x14ac:dyDescent="0.25">
      <c r="A8" s="41" t="s">
        <v>30</v>
      </c>
      <c r="B8" s="41" t="s">
        <v>31</v>
      </c>
      <c r="C8" s="41" t="s">
        <v>32</v>
      </c>
      <c r="D8" s="41" t="s">
        <v>33</v>
      </c>
    </row>
    <row r="9" spans="1:4" x14ac:dyDescent="0.25">
      <c r="A9" s="46">
        <v>45292</v>
      </c>
      <c r="B9" s="44" t="s">
        <v>41</v>
      </c>
      <c r="C9" s="35" t="s">
        <v>35</v>
      </c>
      <c r="D9" s="48">
        <v>44927</v>
      </c>
    </row>
    <row r="10" spans="1:4" x14ac:dyDescent="0.25">
      <c r="A10" s="46">
        <v>45323</v>
      </c>
      <c r="B10" s="44" t="s">
        <v>41</v>
      </c>
      <c r="C10" s="35" t="s">
        <v>35</v>
      </c>
      <c r="D10" s="48">
        <v>44958</v>
      </c>
    </row>
    <row r="11" spans="1:4" x14ac:dyDescent="0.25">
      <c r="A11" s="46">
        <v>45352</v>
      </c>
      <c r="B11" s="44" t="s">
        <v>41</v>
      </c>
      <c r="C11" s="35" t="s">
        <v>35</v>
      </c>
      <c r="D11" s="48">
        <v>44987</v>
      </c>
    </row>
    <row r="12" spans="1:4" x14ac:dyDescent="0.25">
      <c r="A12" s="46">
        <v>45383</v>
      </c>
      <c r="B12" s="44" t="s">
        <v>41</v>
      </c>
      <c r="C12" s="35" t="s">
        <v>35</v>
      </c>
      <c r="D12" s="48">
        <v>45018</v>
      </c>
    </row>
    <row r="13" spans="1:4" x14ac:dyDescent="0.25">
      <c r="A13" s="46">
        <v>45413</v>
      </c>
      <c r="B13" s="44" t="s">
        <v>41</v>
      </c>
      <c r="C13" s="35" t="s">
        <v>35</v>
      </c>
      <c r="D13" s="48">
        <v>45048</v>
      </c>
    </row>
    <row r="14" spans="1:4" x14ac:dyDescent="0.25">
      <c r="A14" s="46">
        <v>45444</v>
      </c>
      <c r="B14" s="44" t="s">
        <v>41</v>
      </c>
      <c r="C14" s="35" t="s">
        <v>35</v>
      </c>
      <c r="D14" s="48">
        <v>45079</v>
      </c>
    </row>
    <row r="15" spans="1:4" x14ac:dyDescent="0.25">
      <c r="A15" s="46">
        <v>45474</v>
      </c>
      <c r="B15" s="44" t="s">
        <v>34</v>
      </c>
      <c r="C15" s="35" t="s">
        <v>35</v>
      </c>
      <c r="D15" s="48">
        <v>45109</v>
      </c>
    </row>
    <row r="16" spans="1:4" x14ac:dyDescent="0.25">
      <c r="A16" s="46">
        <v>45505</v>
      </c>
      <c r="B16" s="44" t="s">
        <v>34</v>
      </c>
      <c r="C16" s="35" t="s">
        <v>35</v>
      </c>
      <c r="D16" s="48">
        <v>45140</v>
      </c>
    </row>
    <row r="17" spans="1:4" x14ac:dyDescent="0.25">
      <c r="A17" s="46">
        <v>45536</v>
      </c>
      <c r="B17" s="44" t="s">
        <v>34</v>
      </c>
      <c r="C17" s="35" t="s">
        <v>35</v>
      </c>
      <c r="D17" s="48">
        <v>45171</v>
      </c>
    </row>
    <row r="18" spans="1:4" x14ac:dyDescent="0.25">
      <c r="A18" s="46">
        <v>45566</v>
      </c>
      <c r="B18" s="44" t="s">
        <v>34</v>
      </c>
      <c r="C18" s="35" t="s">
        <v>35</v>
      </c>
      <c r="D18" s="48">
        <v>45201</v>
      </c>
    </row>
    <row r="19" spans="1:4" x14ac:dyDescent="0.25">
      <c r="A19" s="46">
        <v>45597</v>
      </c>
      <c r="B19" s="44" t="s">
        <v>34</v>
      </c>
      <c r="C19" s="35" t="s">
        <v>35</v>
      </c>
      <c r="D19" s="48">
        <v>45232</v>
      </c>
    </row>
    <row r="20" spans="1:4" x14ac:dyDescent="0.25">
      <c r="A20" s="46">
        <v>45627</v>
      </c>
      <c r="B20" s="44" t="s">
        <v>34</v>
      </c>
      <c r="C20" s="35" t="s">
        <v>35</v>
      </c>
      <c r="D20" s="48">
        <v>45262</v>
      </c>
    </row>
    <row r="21" spans="1:4" x14ac:dyDescent="0.25">
      <c r="A21" s="46">
        <v>45658</v>
      </c>
      <c r="B21" s="44" t="s">
        <v>34</v>
      </c>
      <c r="C21" s="35" t="s">
        <v>35</v>
      </c>
      <c r="D21" s="48">
        <v>45293</v>
      </c>
    </row>
    <row r="22" spans="1:4" x14ac:dyDescent="0.25">
      <c r="A22" s="46">
        <v>45689</v>
      </c>
      <c r="B22" s="44" t="s">
        <v>34</v>
      </c>
      <c r="C22" s="35" t="s">
        <v>36</v>
      </c>
      <c r="D22" s="48">
        <v>45324</v>
      </c>
    </row>
    <row r="23" spans="1:4" x14ac:dyDescent="0.25">
      <c r="A23" s="46">
        <v>45717</v>
      </c>
      <c r="B23" s="44" t="s">
        <v>34</v>
      </c>
      <c r="C23" s="35" t="s">
        <v>36</v>
      </c>
      <c r="D23" s="48">
        <v>45352</v>
      </c>
    </row>
    <row r="24" spans="1:4" x14ac:dyDescent="0.25">
      <c r="A24" s="46">
        <v>45748</v>
      </c>
      <c r="B24" s="44" t="s">
        <v>34</v>
      </c>
      <c r="C24" s="35" t="s">
        <v>36</v>
      </c>
      <c r="D24" s="48">
        <v>45383</v>
      </c>
    </row>
    <row r="25" spans="1:4" x14ac:dyDescent="0.25">
      <c r="A25" s="46">
        <v>45778</v>
      </c>
      <c r="B25" s="44" t="s">
        <v>34</v>
      </c>
      <c r="C25" s="35" t="s">
        <v>36</v>
      </c>
      <c r="D25" s="48">
        <v>45413</v>
      </c>
    </row>
    <row r="26" spans="1:4" x14ac:dyDescent="0.25">
      <c r="A26" s="46">
        <v>45809</v>
      </c>
      <c r="B26" s="44" t="s">
        <v>34</v>
      </c>
      <c r="C26" s="35" t="s">
        <v>36</v>
      </c>
      <c r="D26" s="48">
        <v>45444</v>
      </c>
    </row>
    <row r="27" spans="1:4" ht="60" x14ac:dyDescent="0.25">
      <c r="A27" s="47">
        <v>45839</v>
      </c>
      <c r="B27" s="45" t="s">
        <v>34</v>
      </c>
      <c r="C27" s="42" t="s">
        <v>37</v>
      </c>
      <c r="D27" s="49">
        <v>45474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A8988-C05D-4B99-AB03-65FB196806A8}">
  <sheetPr>
    <tabColor rgb="FF00B0F0"/>
  </sheetPr>
  <dimension ref="A1:J41"/>
  <sheetViews>
    <sheetView workbookViewId="0">
      <selection activeCell="B32" sqref="B32"/>
    </sheetView>
  </sheetViews>
  <sheetFormatPr defaultRowHeight="15" x14ac:dyDescent="0.25"/>
  <cols>
    <col min="1" max="1" width="12.140625" customWidth="1"/>
    <col min="2" max="2" width="97.5703125" customWidth="1"/>
    <col min="3" max="3" width="20.85546875" bestFit="1" customWidth="1"/>
    <col min="4" max="4" width="10.85546875" bestFit="1" customWidth="1"/>
    <col min="9" max="10" width="10.42578125" bestFit="1" customWidth="1"/>
  </cols>
  <sheetData>
    <row r="1" spans="1:4" ht="15.75" x14ac:dyDescent="0.25">
      <c r="A1" s="63" t="s">
        <v>57</v>
      </c>
      <c r="B1" s="50"/>
      <c r="C1" s="64" t="s">
        <v>67</v>
      </c>
    </row>
    <row r="2" spans="1:4" x14ac:dyDescent="0.25">
      <c r="A2" s="51"/>
      <c r="B2" s="51" t="s">
        <v>43</v>
      </c>
      <c r="C2" s="58">
        <v>44805</v>
      </c>
    </row>
    <row r="3" spans="1:4" x14ac:dyDescent="0.25">
      <c r="A3" s="51"/>
      <c r="B3" s="51" t="s">
        <v>52</v>
      </c>
      <c r="C3" s="58">
        <f>VLOOKUP(C2,'Inital CEST Due by Begin Date'!$A$7:$E$234,5,0)</f>
        <v>45596</v>
      </c>
    </row>
    <row r="4" spans="1:4" x14ac:dyDescent="0.25">
      <c r="A4" s="51"/>
      <c r="B4" s="51" t="s">
        <v>44</v>
      </c>
      <c r="C4" s="58">
        <v>45293</v>
      </c>
      <c r="D4" s="52"/>
    </row>
    <row r="5" spans="1:4" x14ac:dyDescent="0.25">
      <c r="A5" s="51"/>
      <c r="B5" s="51" t="s">
        <v>45</v>
      </c>
      <c r="C5" s="58">
        <f>C4+180</f>
        <v>45473</v>
      </c>
    </row>
    <row r="6" spans="1:4" x14ac:dyDescent="0.25">
      <c r="A6" s="51"/>
      <c r="B6" s="51" t="s">
        <v>49</v>
      </c>
      <c r="C6" s="58">
        <v>45293</v>
      </c>
    </row>
    <row r="7" spans="1:4" x14ac:dyDescent="0.25">
      <c r="A7" s="51"/>
      <c r="B7" s="51" t="s">
        <v>50</v>
      </c>
      <c r="C7" s="58" t="s">
        <v>39</v>
      </c>
    </row>
    <row r="8" spans="1:4" x14ac:dyDescent="0.25">
      <c r="A8" s="51"/>
      <c r="B8" s="9"/>
      <c r="C8" s="9"/>
    </row>
    <row r="9" spans="1:4" x14ac:dyDescent="0.25">
      <c r="A9" s="28" t="s">
        <v>30</v>
      </c>
      <c r="B9" s="28" t="s">
        <v>32</v>
      </c>
      <c r="C9" s="28" t="s">
        <v>33</v>
      </c>
    </row>
    <row r="10" spans="1:4" x14ac:dyDescent="0.25">
      <c r="A10" s="54">
        <v>44805</v>
      </c>
      <c r="B10" t="s">
        <v>46</v>
      </c>
      <c r="C10" s="56">
        <f t="shared" ref="C10:C13" si="0">A10-365</f>
        <v>44440</v>
      </c>
    </row>
    <row r="11" spans="1:4" x14ac:dyDescent="0.25">
      <c r="A11" s="54">
        <v>44835</v>
      </c>
      <c r="B11" t="s">
        <v>46</v>
      </c>
      <c r="C11" s="56">
        <f t="shared" si="0"/>
        <v>44470</v>
      </c>
    </row>
    <row r="12" spans="1:4" x14ac:dyDescent="0.25">
      <c r="A12" s="54">
        <v>44866</v>
      </c>
      <c r="B12" t="s">
        <v>46</v>
      </c>
      <c r="C12" s="56">
        <f t="shared" si="0"/>
        <v>44501</v>
      </c>
    </row>
    <row r="13" spans="1:4" x14ac:dyDescent="0.25">
      <c r="A13" s="54">
        <v>44896</v>
      </c>
      <c r="B13" t="s">
        <v>46</v>
      </c>
      <c r="C13" s="56">
        <f t="shared" si="0"/>
        <v>44531</v>
      </c>
    </row>
    <row r="14" spans="1:4" x14ac:dyDescent="0.25">
      <c r="A14" s="54">
        <v>44927</v>
      </c>
      <c r="B14" t="s">
        <v>46</v>
      </c>
      <c r="C14" s="56">
        <f t="shared" ref="C14:C25" si="1">A14-365</f>
        <v>44562</v>
      </c>
    </row>
    <row r="15" spans="1:4" x14ac:dyDescent="0.25">
      <c r="A15" s="54">
        <v>44958</v>
      </c>
      <c r="B15" t="s">
        <v>46</v>
      </c>
      <c r="C15" s="56">
        <f t="shared" si="1"/>
        <v>44593</v>
      </c>
    </row>
    <row r="16" spans="1:4" x14ac:dyDescent="0.25">
      <c r="A16" s="54">
        <v>44986</v>
      </c>
      <c r="B16" t="s">
        <v>46</v>
      </c>
      <c r="C16" s="56">
        <f t="shared" si="1"/>
        <v>44621</v>
      </c>
    </row>
    <row r="17" spans="1:10" x14ac:dyDescent="0.25">
      <c r="A17" s="54">
        <v>45017</v>
      </c>
      <c r="B17" t="s">
        <v>46</v>
      </c>
      <c r="C17" s="56">
        <f t="shared" si="1"/>
        <v>44652</v>
      </c>
    </row>
    <row r="18" spans="1:10" x14ac:dyDescent="0.25">
      <c r="A18" s="54">
        <v>45047</v>
      </c>
      <c r="B18" t="s">
        <v>46</v>
      </c>
      <c r="C18" s="56">
        <f t="shared" si="1"/>
        <v>44682</v>
      </c>
    </row>
    <row r="19" spans="1:10" x14ac:dyDescent="0.25">
      <c r="A19" s="54">
        <v>45078</v>
      </c>
      <c r="B19" t="s">
        <v>46</v>
      </c>
      <c r="C19" s="56">
        <f t="shared" si="1"/>
        <v>44713</v>
      </c>
    </row>
    <row r="20" spans="1:10" x14ac:dyDescent="0.25">
      <c r="A20" s="54">
        <v>45108</v>
      </c>
      <c r="B20" t="s">
        <v>46</v>
      </c>
      <c r="C20" s="56">
        <f t="shared" si="1"/>
        <v>44743</v>
      </c>
    </row>
    <row r="21" spans="1:10" x14ac:dyDescent="0.25">
      <c r="A21" s="54">
        <v>45139</v>
      </c>
      <c r="B21" t="s">
        <v>46</v>
      </c>
      <c r="C21" s="56">
        <f t="shared" si="1"/>
        <v>44774</v>
      </c>
    </row>
    <row r="22" spans="1:10" x14ac:dyDescent="0.25">
      <c r="A22" s="54">
        <v>45170</v>
      </c>
      <c r="B22" t="s">
        <v>46</v>
      </c>
      <c r="C22" s="56">
        <f t="shared" si="1"/>
        <v>44805</v>
      </c>
    </row>
    <row r="23" spans="1:10" x14ac:dyDescent="0.25">
      <c r="A23" s="54">
        <v>45200</v>
      </c>
      <c r="B23" t="s">
        <v>46</v>
      </c>
      <c r="C23" s="56">
        <f t="shared" si="1"/>
        <v>44835</v>
      </c>
    </row>
    <row r="24" spans="1:10" x14ac:dyDescent="0.25">
      <c r="A24" s="54">
        <v>45231</v>
      </c>
      <c r="B24" t="s">
        <v>47</v>
      </c>
      <c r="C24" s="56">
        <f t="shared" si="1"/>
        <v>44866</v>
      </c>
    </row>
    <row r="25" spans="1:10" x14ac:dyDescent="0.25">
      <c r="A25" s="54">
        <v>45261</v>
      </c>
      <c r="B25" t="s">
        <v>47</v>
      </c>
      <c r="C25" s="56">
        <f t="shared" si="1"/>
        <v>44896</v>
      </c>
      <c r="I25" s="1"/>
      <c r="J25" s="1"/>
    </row>
    <row r="26" spans="1:10" x14ac:dyDescent="0.25">
      <c r="A26" s="54">
        <v>45292</v>
      </c>
      <c r="B26" t="s">
        <v>47</v>
      </c>
      <c r="C26" s="56">
        <f>A26-365</f>
        <v>44927</v>
      </c>
    </row>
    <row r="27" spans="1:10" x14ac:dyDescent="0.25">
      <c r="A27" s="55">
        <v>45323</v>
      </c>
      <c r="B27" s="26" t="s">
        <v>59</v>
      </c>
      <c r="C27" s="57">
        <f t="shared" ref="C27:C32" si="2">A27-365</f>
        <v>44958</v>
      </c>
    </row>
    <row r="28" spans="1:10" x14ac:dyDescent="0.25">
      <c r="A28" s="55">
        <v>45352</v>
      </c>
      <c r="B28" s="26" t="s">
        <v>59</v>
      </c>
      <c r="C28" s="57">
        <f t="shared" si="2"/>
        <v>44987</v>
      </c>
    </row>
    <row r="29" spans="1:10" x14ac:dyDescent="0.25">
      <c r="A29" s="55">
        <v>45383</v>
      </c>
      <c r="B29" s="26" t="s">
        <v>59</v>
      </c>
      <c r="C29" s="57">
        <f t="shared" si="2"/>
        <v>45018</v>
      </c>
    </row>
    <row r="30" spans="1:10" x14ac:dyDescent="0.25">
      <c r="A30" s="55">
        <v>45413</v>
      </c>
      <c r="B30" s="26" t="s">
        <v>72</v>
      </c>
      <c r="C30" s="57">
        <f t="shared" si="2"/>
        <v>45048</v>
      </c>
    </row>
    <row r="31" spans="1:10" x14ac:dyDescent="0.25">
      <c r="A31" s="55">
        <v>45444</v>
      </c>
      <c r="B31" s="26" t="s">
        <v>72</v>
      </c>
      <c r="C31" s="57">
        <f t="shared" si="2"/>
        <v>45079</v>
      </c>
    </row>
    <row r="32" spans="1:10" ht="30" x14ac:dyDescent="0.25">
      <c r="A32" s="55">
        <v>45474</v>
      </c>
      <c r="B32" s="26" t="s">
        <v>58</v>
      </c>
      <c r="C32" s="57">
        <f t="shared" si="2"/>
        <v>45109</v>
      </c>
    </row>
    <row r="33" spans="1:3" x14ac:dyDescent="0.25">
      <c r="A33" s="53"/>
      <c r="B33" s="27"/>
      <c r="C33" s="53"/>
    </row>
    <row r="34" spans="1:3" x14ac:dyDescent="0.25">
      <c r="A34" s="53"/>
      <c r="B34" s="27"/>
      <c r="C34" s="53"/>
    </row>
    <row r="35" spans="1:3" x14ac:dyDescent="0.25">
      <c r="A35" s="53"/>
      <c r="B35" s="27"/>
      <c r="C35" s="53"/>
    </row>
    <row r="36" spans="1:3" x14ac:dyDescent="0.25">
      <c r="A36" s="53"/>
      <c r="B36" s="27"/>
      <c r="C36" s="53"/>
    </row>
    <row r="37" spans="1:3" x14ac:dyDescent="0.25">
      <c r="A37" s="53"/>
      <c r="B37" s="27"/>
      <c r="C37" s="53"/>
    </row>
    <row r="38" spans="1:3" x14ac:dyDescent="0.25">
      <c r="A38" s="53"/>
      <c r="B38" s="27"/>
      <c r="C38" s="53"/>
    </row>
    <row r="39" spans="1:3" x14ac:dyDescent="0.25">
      <c r="A39" s="53"/>
      <c r="B39" s="27"/>
      <c r="C39" s="53"/>
    </row>
    <row r="40" spans="1:3" x14ac:dyDescent="0.25">
      <c r="A40" s="53"/>
      <c r="B40" s="27"/>
      <c r="C40" s="53"/>
    </row>
    <row r="41" spans="1:3" x14ac:dyDescent="0.25">
      <c r="A41" s="53"/>
      <c r="B41" s="27"/>
      <c r="C41" s="5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886B-6285-4DC4-A753-0EEA0DC2F103}">
  <sheetPr>
    <tabColor rgb="FF00B0F0"/>
  </sheetPr>
  <dimension ref="A1:C26"/>
  <sheetViews>
    <sheetView workbookViewId="0">
      <selection activeCell="C12" sqref="C12"/>
    </sheetView>
  </sheetViews>
  <sheetFormatPr defaultRowHeight="15" x14ac:dyDescent="0.25"/>
  <cols>
    <col min="1" max="1" width="12.140625" customWidth="1"/>
    <col min="2" max="2" width="97.5703125" customWidth="1"/>
    <col min="3" max="3" width="20.85546875" bestFit="1" customWidth="1"/>
    <col min="4" max="4" width="20.5703125" bestFit="1" customWidth="1"/>
    <col min="5" max="5" width="10.28515625" bestFit="1" customWidth="1"/>
    <col min="9" max="10" width="10.42578125" bestFit="1" customWidth="1"/>
  </cols>
  <sheetData>
    <row r="1" spans="1:3" ht="15.75" x14ac:dyDescent="0.25">
      <c r="A1" s="63" t="s">
        <v>60</v>
      </c>
      <c r="B1" s="50"/>
      <c r="C1" s="64" t="s">
        <v>67</v>
      </c>
    </row>
    <row r="2" spans="1:3" x14ac:dyDescent="0.25">
      <c r="A2" s="51"/>
      <c r="B2" s="51" t="s">
        <v>61</v>
      </c>
      <c r="C2" s="58" t="s">
        <v>63</v>
      </c>
    </row>
    <row r="3" spans="1:3" x14ac:dyDescent="0.25">
      <c r="A3" s="51"/>
      <c r="B3" s="51" t="s">
        <v>62</v>
      </c>
      <c r="C3" s="58">
        <v>45292</v>
      </c>
    </row>
    <row r="4" spans="1:3" x14ac:dyDescent="0.25">
      <c r="A4" s="51"/>
      <c r="B4" s="51" t="s">
        <v>52</v>
      </c>
      <c r="C4" s="58">
        <f>VLOOKUP(C3,'Inital CEST Due by Begin Date'!A7:E234,5,0)</f>
        <v>45716</v>
      </c>
    </row>
    <row r="5" spans="1:3" x14ac:dyDescent="0.25">
      <c r="A5" s="51"/>
      <c r="B5" s="51" t="s">
        <v>68</v>
      </c>
      <c r="C5" s="58">
        <v>45245</v>
      </c>
    </row>
    <row r="6" spans="1:3" x14ac:dyDescent="0.25">
      <c r="A6" s="51"/>
      <c r="B6" s="51" t="s">
        <v>69</v>
      </c>
      <c r="C6" s="58">
        <f>C5+60</f>
        <v>45305</v>
      </c>
    </row>
    <row r="7" spans="1:3" x14ac:dyDescent="0.25">
      <c r="A7" s="51"/>
      <c r="B7" s="51" t="s">
        <v>70</v>
      </c>
      <c r="C7" s="58">
        <v>45245</v>
      </c>
    </row>
    <row r="8" spans="1:3" x14ac:dyDescent="0.25">
      <c r="A8" s="51"/>
      <c r="B8" s="51" t="s">
        <v>71</v>
      </c>
      <c r="C8" s="58" t="s">
        <v>64</v>
      </c>
    </row>
    <row r="9" spans="1:3" x14ac:dyDescent="0.25">
      <c r="A9" s="51"/>
      <c r="B9" s="9"/>
      <c r="C9" s="9"/>
    </row>
    <row r="10" spans="1:3" x14ac:dyDescent="0.25">
      <c r="A10" s="28" t="s">
        <v>30</v>
      </c>
      <c r="B10" s="28" t="s">
        <v>32</v>
      </c>
      <c r="C10" s="28" t="s">
        <v>33</v>
      </c>
    </row>
    <row r="11" spans="1:3" x14ac:dyDescent="0.25">
      <c r="A11" s="54">
        <v>45292</v>
      </c>
      <c r="B11" t="s">
        <v>47</v>
      </c>
      <c r="C11" s="56">
        <f>A11-365</f>
        <v>44927</v>
      </c>
    </row>
    <row r="12" spans="1:3" x14ac:dyDescent="0.25">
      <c r="A12" s="55">
        <v>45323</v>
      </c>
      <c r="B12" t="s">
        <v>47</v>
      </c>
      <c r="C12" s="57">
        <f t="shared" ref="C12:C25" si="0">A12-365</f>
        <v>44958</v>
      </c>
    </row>
    <row r="13" spans="1:3" x14ac:dyDescent="0.25">
      <c r="A13" s="55">
        <v>45352</v>
      </c>
      <c r="B13" t="s">
        <v>47</v>
      </c>
      <c r="C13" s="57">
        <f t="shared" si="0"/>
        <v>44987</v>
      </c>
    </row>
    <row r="14" spans="1:3" x14ac:dyDescent="0.25">
      <c r="A14" s="55">
        <v>45383</v>
      </c>
      <c r="B14" t="s">
        <v>47</v>
      </c>
      <c r="C14" s="57">
        <f t="shared" si="0"/>
        <v>45018</v>
      </c>
    </row>
    <row r="15" spans="1:3" x14ac:dyDescent="0.25">
      <c r="A15" s="55">
        <v>45413</v>
      </c>
      <c r="B15" t="s">
        <v>47</v>
      </c>
      <c r="C15" s="57">
        <f t="shared" si="0"/>
        <v>45048</v>
      </c>
    </row>
    <row r="16" spans="1:3" x14ac:dyDescent="0.25">
      <c r="A16" s="55">
        <v>45444</v>
      </c>
      <c r="B16" t="s">
        <v>47</v>
      </c>
      <c r="C16" s="57">
        <f t="shared" si="0"/>
        <v>45079</v>
      </c>
    </row>
    <row r="17" spans="1:3" x14ac:dyDescent="0.25">
      <c r="A17" s="55">
        <v>45474</v>
      </c>
      <c r="B17" t="s">
        <v>47</v>
      </c>
      <c r="C17" s="57">
        <f t="shared" si="0"/>
        <v>45109</v>
      </c>
    </row>
    <row r="18" spans="1:3" x14ac:dyDescent="0.25">
      <c r="A18" s="55">
        <v>45505</v>
      </c>
      <c r="B18" t="s">
        <v>47</v>
      </c>
      <c r="C18" s="57">
        <f t="shared" si="0"/>
        <v>45140</v>
      </c>
    </row>
    <row r="19" spans="1:3" x14ac:dyDescent="0.25">
      <c r="A19" s="55">
        <v>45536</v>
      </c>
      <c r="B19" t="s">
        <v>47</v>
      </c>
      <c r="C19" s="57">
        <f t="shared" si="0"/>
        <v>45171</v>
      </c>
    </row>
    <row r="20" spans="1:3" x14ac:dyDescent="0.25">
      <c r="A20" s="55">
        <v>45566</v>
      </c>
      <c r="B20" t="s">
        <v>47</v>
      </c>
      <c r="C20" s="57">
        <f t="shared" si="0"/>
        <v>45201</v>
      </c>
    </row>
    <row r="21" spans="1:3" x14ac:dyDescent="0.25">
      <c r="A21" s="55">
        <v>45597</v>
      </c>
      <c r="B21" t="s">
        <v>47</v>
      </c>
      <c r="C21" s="57">
        <f t="shared" si="0"/>
        <v>45232</v>
      </c>
    </row>
    <row r="22" spans="1:3" x14ac:dyDescent="0.25">
      <c r="A22" s="55">
        <v>45627</v>
      </c>
      <c r="B22" t="s">
        <v>47</v>
      </c>
      <c r="C22" s="57">
        <f t="shared" si="0"/>
        <v>45262</v>
      </c>
    </row>
    <row r="23" spans="1:3" x14ac:dyDescent="0.25">
      <c r="A23" s="55">
        <v>45658</v>
      </c>
      <c r="B23" t="s">
        <v>47</v>
      </c>
      <c r="C23" s="57">
        <f t="shared" si="0"/>
        <v>45293</v>
      </c>
    </row>
    <row r="24" spans="1:3" x14ac:dyDescent="0.25">
      <c r="A24" s="55">
        <v>45689</v>
      </c>
      <c r="B24" t="s">
        <v>47</v>
      </c>
      <c r="C24" s="57">
        <f t="shared" si="0"/>
        <v>45324</v>
      </c>
    </row>
    <row r="25" spans="1:3" x14ac:dyDescent="0.25">
      <c r="A25" s="55">
        <v>45717</v>
      </c>
      <c r="B25" s="27" t="s">
        <v>73</v>
      </c>
      <c r="C25" s="57">
        <f t="shared" si="0"/>
        <v>45352</v>
      </c>
    </row>
    <row r="26" spans="1:3" x14ac:dyDescent="0.25">
      <c r="A26" s="53"/>
      <c r="B26" s="27"/>
      <c r="C26" s="5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9BE1-176F-41A5-93E9-17985F1BCAB9}">
  <sheetPr>
    <tabColor rgb="FF92D050"/>
  </sheetPr>
  <dimension ref="A1:B5"/>
  <sheetViews>
    <sheetView workbookViewId="0">
      <pane ySplit="1" topLeftCell="A2" activePane="bottomLeft" state="frozen"/>
      <selection pane="bottomLeft" activeCell="B12" sqref="B12"/>
    </sheetView>
  </sheetViews>
  <sheetFormatPr defaultRowHeight="15" x14ac:dyDescent="0.25"/>
  <cols>
    <col min="1" max="1" width="25.5703125" bestFit="1" customWidth="1"/>
    <col min="2" max="2" width="116" bestFit="1" customWidth="1"/>
  </cols>
  <sheetData>
    <row r="1" spans="1:2" ht="31.5" customHeight="1" x14ac:dyDescent="0.25">
      <c r="A1" s="28" t="s">
        <v>19</v>
      </c>
      <c r="B1" s="28" t="s">
        <v>21</v>
      </c>
    </row>
    <row r="2" spans="1:2" ht="110.1" customHeight="1" x14ac:dyDescent="0.25">
      <c r="A2" s="27" t="s">
        <v>20</v>
      </c>
      <c r="B2" s="26" t="s">
        <v>25</v>
      </c>
    </row>
    <row r="3" spans="1:2" ht="50.1" customHeight="1" x14ac:dyDescent="0.25">
      <c r="A3" s="27" t="s">
        <v>22</v>
      </c>
      <c r="B3" s="34" t="s">
        <v>26</v>
      </c>
    </row>
    <row r="4" spans="1:2" ht="65.099999999999994" customHeight="1" x14ac:dyDescent="0.25">
      <c r="A4" s="62" t="s">
        <v>23</v>
      </c>
      <c r="B4" s="61" t="s">
        <v>56</v>
      </c>
    </row>
    <row r="5" spans="1:2" ht="75" x14ac:dyDescent="0.25">
      <c r="A5" s="65" t="s">
        <v>74</v>
      </c>
      <c r="B5" s="66" t="s">
        <v>75</v>
      </c>
    </row>
  </sheetData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1F090284DA4347A041A15DDC1727BF" ma:contentTypeVersion="13" ma:contentTypeDescription="Create a new document." ma:contentTypeScope="" ma:versionID="87c0ee3eed5f90c41f81c97bec21d2ee">
  <xsd:schema xmlns:xsd="http://www.w3.org/2001/XMLSchema" xmlns:xs="http://www.w3.org/2001/XMLSchema" xmlns:p="http://schemas.microsoft.com/office/2006/metadata/properties" xmlns:ns2="efe5f63e-3fc9-48b0-b83e-aba929fa2bc6" xmlns:ns3="c4d5e03f-c5f5-47d9-8472-fab11afbb02c" targetNamespace="http://schemas.microsoft.com/office/2006/metadata/properties" ma:root="true" ma:fieldsID="b9963e23b505297a7c6660f109db6860" ns2:_="" ns3:_="">
    <xsd:import namespace="efe5f63e-3fc9-48b0-b83e-aba929fa2bc6"/>
    <xsd:import namespace="c4d5e03f-c5f5-47d9-8472-fab11afbb0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5f63e-3fc9-48b0-b83e-aba929fa2b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5e03f-c5f5-47d9-8472-fab11afbb02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29c07f0-05c1-499e-90f2-5bb3da72059e}" ma:internalName="TaxCatchAll" ma:showField="CatchAllData" ma:web="c4d5e03f-c5f5-47d9-8472-fab11afbb0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d5e03f-c5f5-47d9-8472-fab11afbb02c" xsi:nil="true"/>
    <lcf76f155ced4ddcb4097134ff3c332f xmlns="efe5f63e-3fc9-48b0-b83e-aba929fa2b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61508E-D2E6-441A-8C3E-8335E88755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5f63e-3fc9-48b0-b83e-aba929fa2bc6"/>
    <ds:schemaRef ds:uri="c4d5e03f-c5f5-47d9-8472-fab11afbb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BDD910-DBB8-4176-94A6-306021F786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3D1747-C2ED-416E-82C2-B31B0CBEA7ED}">
  <ds:schemaRefs>
    <ds:schemaRef ds:uri="http://schemas.microsoft.com/office/2006/documentManagement/types"/>
    <ds:schemaRef ds:uri="http://schemas.microsoft.com/office/infopath/2007/PartnerControls"/>
    <ds:schemaRef ds:uri="c4d5e03f-c5f5-47d9-8472-fab11afbb02c"/>
    <ds:schemaRef ds:uri="http://purl.org/dc/elements/1.1/"/>
    <ds:schemaRef ds:uri="http://schemas.microsoft.com/office/2006/metadata/properties"/>
    <ds:schemaRef ds:uri="efe5f63e-3fc9-48b0-b83e-aba929fa2bc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Inital CEST Due by Begin Date</vt:lpstr>
      <vt:lpstr>PIVOT Begin Dates Due by Month</vt:lpstr>
      <vt:lpstr>Subsequent CEST in Tracking</vt:lpstr>
      <vt:lpstr>Changes in HH+ and CEST</vt:lpstr>
      <vt:lpstr>CEST done Prior to Due Date</vt:lpstr>
      <vt:lpstr>CEST exists for CIN w new Seg</vt:lpstr>
      <vt:lpstr>Version 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Moretti, Laura E (HEALTH)</dc:creator>
  <cp:keywords/>
  <dc:description/>
  <cp:lastModifiedBy>Kim Fraim</cp:lastModifiedBy>
  <cp:revision/>
  <dcterms:created xsi:type="dcterms:W3CDTF">2024-03-07T14:59:30Z</dcterms:created>
  <dcterms:modified xsi:type="dcterms:W3CDTF">2024-04-26T18:05:55Z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0x010100A21F090284DA4347A041A15DDC1727BF</vt:lpwstr>
  </property>
  <property fmtid="{D5CDD505-2E9C-101B-9397-08002B2CF9AE}" pid="3" name="MediaServiceImageTags">
    <vt:lpwstr/>
  </property>
</Properties>
</file>