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0" documentId="8_{E2DA58E0-4B90-4CF6-8CCA-ACBCF4845E27}" xr6:coauthVersionLast="47" xr6:coauthVersionMax="47" xr10:uidLastSave="{00000000-0000-0000-0000-000000000000}"/>
  <bookViews>
    <workbookView xWindow="1170" yWindow="1170" windowWidth="27600" windowHeight="10815" xr2:uid="{3148F0D0-AFFB-4A14-BE0D-3EC872B17479}"/>
  </bookViews>
  <sheets>
    <sheet name="Ceiling" sheetId="1" r:id="rId1"/>
  </sheets>
  <externalReferences>
    <externalReference r:id="rId2"/>
  </externalReferences>
  <definedNames>
    <definedName name="CAPITAL">'[1]Capital Costs'!#REF!</definedName>
    <definedName name="OTHERSALARY">'[1]Other Salaries Allocated'!#REF!</definedName>
    <definedName name="_xlnm.Print_Titles" localSheetId="0">Ceiling!$A:$A</definedName>
    <definedName name="RATE">[1]Rate!#REF!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6" i="1" l="1"/>
  <c r="AZ35" i="1"/>
  <c r="AZ34" i="1"/>
  <c r="AZ33" i="1"/>
  <c r="AZ32" i="1"/>
  <c r="AZ31" i="1"/>
  <c r="AZ24" i="1"/>
  <c r="AZ23" i="1"/>
  <c r="AZ22" i="1"/>
  <c r="AZ21" i="1"/>
  <c r="AZ20" i="1"/>
  <c r="AZ19" i="1"/>
  <c r="AZ12" i="1"/>
  <c r="AZ11" i="1"/>
  <c r="AZ10" i="1"/>
  <c r="AZ9" i="1"/>
  <c r="AZ8" i="1"/>
  <c r="AZ7" i="1"/>
  <c r="AX36" i="1"/>
  <c r="AX35" i="1"/>
  <c r="AX34" i="1"/>
  <c r="AX33" i="1"/>
  <c r="AX32" i="1"/>
  <c r="AX31" i="1"/>
  <c r="AX24" i="1"/>
  <c r="AX23" i="1"/>
  <c r="AX22" i="1"/>
  <c r="AX21" i="1"/>
  <c r="AX20" i="1"/>
  <c r="AX19" i="1"/>
  <c r="AX12" i="1"/>
  <c r="AX11" i="1"/>
  <c r="AX10" i="1"/>
  <c r="AX9" i="1"/>
  <c r="AX8" i="1"/>
  <c r="AX7" i="1"/>
  <c r="D36" i="1"/>
  <c r="F36" i="1" s="1"/>
  <c r="H36" i="1" s="1"/>
  <c r="J36" i="1" s="1"/>
  <c r="L36" i="1" s="1"/>
  <c r="N36" i="1" s="1"/>
  <c r="P36" i="1" s="1"/>
  <c r="R36" i="1" s="1"/>
  <c r="T36" i="1" s="1"/>
  <c r="V36" i="1" s="1"/>
  <c r="X36" i="1" s="1"/>
  <c r="Z36" i="1" s="1"/>
  <c r="AB36" i="1" s="1"/>
  <c r="AD36" i="1" s="1"/>
  <c r="AF36" i="1" s="1"/>
  <c r="AH36" i="1" s="1"/>
  <c r="AJ36" i="1" s="1"/>
  <c r="AL36" i="1" s="1"/>
  <c r="AN36" i="1" s="1"/>
  <c r="AP36" i="1" s="1"/>
  <c r="AR36" i="1" s="1"/>
  <c r="AT36" i="1" s="1"/>
  <c r="AV36" i="1" s="1"/>
  <c r="D35" i="1"/>
  <c r="F35" i="1" s="1"/>
  <c r="H35" i="1" s="1"/>
  <c r="J35" i="1" s="1"/>
  <c r="L35" i="1" s="1"/>
  <c r="N35" i="1" s="1"/>
  <c r="P35" i="1" s="1"/>
  <c r="R35" i="1" s="1"/>
  <c r="T35" i="1" s="1"/>
  <c r="V35" i="1" s="1"/>
  <c r="X35" i="1" s="1"/>
  <c r="Z35" i="1" s="1"/>
  <c r="AB35" i="1" s="1"/>
  <c r="AD35" i="1" s="1"/>
  <c r="AF35" i="1" s="1"/>
  <c r="AH35" i="1" s="1"/>
  <c r="AJ35" i="1" s="1"/>
  <c r="AL35" i="1" s="1"/>
  <c r="AN35" i="1" s="1"/>
  <c r="AP35" i="1" s="1"/>
  <c r="AR35" i="1" s="1"/>
  <c r="AT35" i="1" s="1"/>
  <c r="AV35" i="1" s="1"/>
  <c r="R34" i="1"/>
  <c r="T34" i="1" s="1"/>
  <c r="V34" i="1" s="1"/>
  <c r="X34" i="1" s="1"/>
  <c r="Z34" i="1" s="1"/>
  <c r="AB34" i="1" s="1"/>
  <c r="AD34" i="1" s="1"/>
  <c r="AF34" i="1" s="1"/>
  <c r="AH34" i="1" s="1"/>
  <c r="AJ34" i="1" s="1"/>
  <c r="AL34" i="1" s="1"/>
  <c r="AN34" i="1" s="1"/>
  <c r="AP34" i="1" s="1"/>
  <c r="AR34" i="1" s="1"/>
  <c r="AT34" i="1" s="1"/>
  <c r="AV34" i="1" s="1"/>
  <c r="F34" i="1"/>
  <c r="H34" i="1" s="1"/>
  <c r="J34" i="1" s="1"/>
  <c r="L34" i="1" s="1"/>
  <c r="N34" i="1" s="1"/>
  <c r="D34" i="1"/>
  <c r="D33" i="1"/>
  <c r="F33" i="1" s="1"/>
  <c r="H33" i="1" s="1"/>
  <c r="J33" i="1" s="1"/>
  <c r="L33" i="1" s="1"/>
  <c r="N33" i="1" s="1"/>
  <c r="P33" i="1" s="1"/>
  <c r="R33" i="1" s="1"/>
  <c r="T33" i="1" s="1"/>
  <c r="V33" i="1" s="1"/>
  <c r="X33" i="1" s="1"/>
  <c r="Z33" i="1" s="1"/>
  <c r="AB33" i="1" s="1"/>
  <c r="AD33" i="1" s="1"/>
  <c r="AF33" i="1" s="1"/>
  <c r="AH33" i="1" s="1"/>
  <c r="AJ33" i="1" s="1"/>
  <c r="AL33" i="1" s="1"/>
  <c r="AN33" i="1" s="1"/>
  <c r="AP33" i="1" s="1"/>
  <c r="AR33" i="1" s="1"/>
  <c r="AT33" i="1" s="1"/>
  <c r="AV33" i="1" s="1"/>
  <c r="J32" i="1"/>
  <c r="L32" i="1" s="1"/>
  <c r="N32" i="1" s="1"/>
  <c r="P32" i="1" s="1"/>
  <c r="R32" i="1" s="1"/>
  <c r="T32" i="1" s="1"/>
  <c r="V32" i="1" s="1"/>
  <c r="X32" i="1" s="1"/>
  <c r="Z32" i="1" s="1"/>
  <c r="AB32" i="1" s="1"/>
  <c r="AD32" i="1" s="1"/>
  <c r="AF32" i="1" s="1"/>
  <c r="AH32" i="1" s="1"/>
  <c r="AJ32" i="1" s="1"/>
  <c r="AL32" i="1" s="1"/>
  <c r="AN32" i="1" s="1"/>
  <c r="AP32" i="1" s="1"/>
  <c r="AR32" i="1" s="1"/>
  <c r="AT32" i="1" s="1"/>
  <c r="AV32" i="1" s="1"/>
  <c r="D32" i="1"/>
  <c r="F32" i="1" s="1"/>
  <c r="H32" i="1" s="1"/>
  <c r="H31" i="1"/>
  <c r="J31" i="1" s="1"/>
  <c r="L31" i="1" s="1"/>
  <c r="N31" i="1" s="1"/>
  <c r="P31" i="1" s="1"/>
  <c r="R31" i="1" s="1"/>
  <c r="T31" i="1" s="1"/>
  <c r="V31" i="1" s="1"/>
  <c r="X31" i="1" s="1"/>
  <c r="Z31" i="1" s="1"/>
  <c r="AB31" i="1" s="1"/>
  <c r="AD31" i="1" s="1"/>
  <c r="AF31" i="1" s="1"/>
  <c r="AH31" i="1" s="1"/>
  <c r="AJ31" i="1" s="1"/>
  <c r="AL31" i="1" s="1"/>
  <c r="AN31" i="1" s="1"/>
  <c r="AP31" i="1" s="1"/>
  <c r="AR31" i="1" s="1"/>
  <c r="AT31" i="1" s="1"/>
  <c r="AV31" i="1" s="1"/>
  <c r="D31" i="1"/>
  <c r="F31" i="1" s="1"/>
  <c r="F24" i="1"/>
  <c r="H24" i="1" s="1"/>
  <c r="J24" i="1" s="1"/>
  <c r="L24" i="1" s="1"/>
  <c r="N24" i="1" s="1"/>
  <c r="P24" i="1" s="1"/>
  <c r="R24" i="1" s="1"/>
  <c r="T24" i="1" s="1"/>
  <c r="V24" i="1" s="1"/>
  <c r="X24" i="1" s="1"/>
  <c r="Z24" i="1" s="1"/>
  <c r="AB24" i="1" s="1"/>
  <c r="AD24" i="1" s="1"/>
  <c r="AF24" i="1" s="1"/>
  <c r="AH24" i="1" s="1"/>
  <c r="AJ24" i="1" s="1"/>
  <c r="AL24" i="1" s="1"/>
  <c r="AN24" i="1" s="1"/>
  <c r="AP24" i="1" s="1"/>
  <c r="AR24" i="1" s="1"/>
  <c r="AT24" i="1" s="1"/>
  <c r="AV24" i="1" s="1"/>
  <c r="D24" i="1"/>
  <c r="L23" i="1"/>
  <c r="N23" i="1" s="1"/>
  <c r="P23" i="1" s="1"/>
  <c r="R23" i="1" s="1"/>
  <c r="T23" i="1" s="1"/>
  <c r="V23" i="1" s="1"/>
  <c r="X23" i="1" s="1"/>
  <c r="Z23" i="1" s="1"/>
  <c r="AB23" i="1" s="1"/>
  <c r="AD23" i="1" s="1"/>
  <c r="AF23" i="1" s="1"/>
  <c r="AH23" i="1" s="1"/>
  <c r="AJ23" i="1" s="1"/>
  <c r="AL23" i="1" s="1"/>
  <c r="AN23" i="1" s="1"/>
  <c r="AP23" i="1" s="1"/>
  <c r="AR23" i="1" s="1"/>
  <c r="AT23" i="1" s="1"/>
  <c r="AV23" i="1" s="1"/>
  <c r="D23" i="1"/>
  <c r="F23" i="1" s="1"/>
  <c r="H23" i="1" s="1"/>
  <c r="J23" i="1" s="1"/>
  <c r="D22" i="1"/>
  <c r="F22" i="1" s="1"/>
  <c r="H22" i="1" s="1"/>
  <c r="J22" i="1" s="1"/>
  <c r="L22" i="1" s="1"/>
  <c r="N22" i="1" s="1"/>
  <c r="P22" i="1" s="1"/>
  <c r="R22" i="1" s="1"/>
  <c r="T22" i="1" s="1"/>
  <c r="V22" i="1" s="1"/>
  <c r="X22" i="1" s="1"/>
  <c r="Z22" i="1" s="1"/>
  <c r="AB22" i="1" s="1"/>
  <c r="AD22" i="1" s="1"/>
  <c r="AF22" i="1" s="1"/>
  <c r="AH22" i="1" s="1"/>
  <c r="AJ22" i="1" s="1"/>
  <c r="AL22" i="1" s="1"/>
  <c r="AN22" i="1" s="1"/>
  <c r="AP22" i="1" s="1"/>
  <c r="AR22" i="1" s="1"/>
  <c r="AT22" i="1" s="1"/>
  <c r="AV22" i="1" s="1"/>
  <c r="D21" i="1"/>
  <c r="F21" i="1" s="1"/>
  <c r="H21" i="1" s="1"/>
  <c r="J21" i="1" s="1"/>
  <c r="L21" i="1" s="1"/>
  <c r="N21" i="1" s="1"/>
  <c r="P21" i="1" s="1"/>
  <c r="R21" i="1" s="1"/>
  <c r="T21" i="1" s="1"/>
  <c r="V21" i="1" s="1"/>
  <c r="X21" i="1" s="1"/>
  <c r="Z21" i="1" s="1"/>
  <c r="AB21" i="1" s="1"/>
  <c r="AD21" i="1" s="1"/>
  <c r="AF21" i="1" s="1"/>
  <c r="AH21" i="1" s="1"/>
  <c r="AJ21" i="1" s="1"/>
  <c r="AL21" i="1" s="1"/>
  <c r="AN21" i="1" s="1"/>
  <c r="AP21" i="1" s="1"/>
  <c r="AR21" i="1" s="1"/>
  <c r="AT21" i="1" s="1"/>
  <c r="AV21" i="1" s="1"/>
  <c r="F20" i="1"/>
  <c r="H20" i="1" s="1"/>
  <c r="J20" i="1" s="1"/>
  <c r="L20" i="1" s="1"/>
  <c r="N20" i="1" s="1"/>
  <c r="P20" i="1" s="1"/>
  <c r="R20" i="1" s="1"/>
  <c r="T20" i="1" s="1"/>
  <c r="V20" i="1" s="1"/>
  <c r="X20" i="1" s="1"/>
  <c r="Z20" i="1" s="1"/>
  <c r="AB20" i="1" s="1"/>
  <c r="AD20" i="1" s="1"/>
  <c r="AF20" i="1" s="1"/>
  <c r="AH20" i="1" s="1"/>
  <c r="AJ20" i="1" s="1"/>
  <c r="AL20" i="1" s="1"/>
  <c r="AN20" i="1" s="1"/>
  <c r="AP20" i="1" s="1"/>
  <c r="AR20" i="1" s="1"/>
  <c r="AT20" i="1" s="1"/>
  <c r="AV20" i="1" s="1"/>
  <c r="D20" i="1"/>
  <c r="D19" i="1"/>
  <c r="F19" i="1" s="1"/>
  <c r="H19" i="1" s="1"/>
  <c r="J19" i="1" s="1"/>
  <c r="L19" i="1" s="1"/>
  <c r="N19" i="1" s="1"/>
  <c r="P19" i="1" s="1"/>
  <c r="R19" i="1" s="1"/>
  <c r="T19" i="1" s="1"/>
  <c r="V19" i="1" s="1"/>
  <c r="X19" i="1" s="1"/>
  <c r="Z19" i="1" s="1"/>
  <c r="AB19" i="1" s="1"/>
  <c r="AD19" i="1" s="1"/>
  <c r="AF19" i="1" s="1"/>
  <c r="AH19" i="1" s="1"/>
  <c r="AJ19" i="1" s="1"/>
  <c r="AL19" i="1" s="1"/>
  <c r="AN19" i="1" s="1"/>
  <c r="AP19" i="1" s="1"/>
  <c r="AR19" i="1" s="1"/>
  <c r="AT19" i="1" s="1"/>
  <c r="AV19" i="1" s="1"/>
  <c r="D12" i="1"/>
  <c r="F12" i="1" s="1"/>
  <c r="H12" i="1" s="1"/>
  <c r="J12" i="1" s="1"/>
  <c r="L12" i="1" s="1"/>
  <c r="N12" i="1" s="1"/>
  <c r="P12" i="1" s="1"/>
  <c r="R12" i="1" s="1"/>
  <c r="T12" i="1" s="1"/>
  <c r="V12" i="1" s="1"/>
  <c r="X12" i="1" s="1"/>
  <c r="Z12" i="1" s="1"/>
  <c r="AB12" i="1" s="1"/>
  <c r="AD12" i="1" s="1"/>
  <c r="AF12" i="1" s="1"/>
  <c r="AH12" i="1" s="1"/>
  <c r="AJ12" i="1" s="1"/>
  <c r="AL12" i="1" s="1"/>
  <c r="AN12" i="1" s="1"/>
  <c r="AP12" i="1" s="1"/>
  <c r="AR12" i="1" s="1"/>
  <c r="AT12" i="1" s="1"/>
  <c r="AV12" i="1" s="1"/>
  <c r="D11" i="1"/>
  <c r="F11" i="1" s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F10" i="1"/>
  <c r="H10" i="1" s="1"/>
  <c r="J10" i="1" s="1"/>
  <c r="L10" i="1" s="1"/>
  <c r="N10" i="1" s="1"/>
  <c r="P10" i="1" s="1"/>
  <c r="R10" i="1" s="1"/>
  <c r="T10" i="1" s="1"/>
  <c r="V10" i="1" s="1"/>
  <c r="X10" i="1" s="1"/>
  <c r="Z10" i="1" s="1"/>
  <c r="AB10" i="1" s="1"/>
  <c r="AD10" i="1" s="1"/>
  <c r="AF10" i="1" s="1"/>
  <c r="AH10" i="1" s="1"/>
  <c r="AJ10" i="1" s="1"/>
  <c r="AL10" i="1" s="1"/>
  <c r="AN10" i="1" s="1"/>
  <c r="AP10" i="1" s="1"/>
  <c r="AR10" i="1" s="1"/>
  <c r="AT10" i="1" s="1"/>
  <c r="AV10" i="1" s="1"/>
  <c r="D10" i="1"/>
  <c r="F9" i="1"/>
  <c r="H9" i="1" s="1"/>
  <c r="J9" i="1" s="1"/>
  <c r="L9" i="1" s="1"/>
  <c r="N9" i="1" s="1"/>
  <c r="P9" i="1" s="1"/>
  <c r="R9" i="1" s="1"/>
  <c r="T9" i="1" s="1"/>
  <c r="V9" i="1" s="1"/>
  <c r="X9" i="1" s="1"/>
  <c r="Z9" i="1" s="1"/>
  <c r="AB9" i="1" s="1"/>
  <c r="AD9" i="1" s="1"/>
  <c r="AF9" i="1" s="1"/>
  <c r="AH9" i="1" s="1"/>
  <c r="AJ9" i="1" s="1"/>
  <c r="AL9" i="1" s="1"/>
  <c r="AN9" i="1" s="1"/>
  <c r="AP9" i="1" s="1"/>
  <c r="AR9" i="1" s="1"/>
  <c r="AT9" i="1" s="1"/>
  <c r="AV9" i="1" s="1"/>
  <c r="D9" i="1"/>
  <c r="D8" i="1"/>
  <c r="F8" i="1" s="1"/>
  <c r="H8" i="1" s="1"/>
  <c r="J8" i="1" s="1"/>
  <c r="L8" i="1" s="1"/>
  <c r="N8" i="1" s="1"/>
  <c r="P8" i="1" s="1"/>
  <c r="R8" i="1" s="1"/>
  <c r="T8" i="1" s="1"/>
  <c r="V8" i="1" s="1"/>
  <c r="X8" i="1" s="1"/>
  <c r="Z8" i="1" s="1"/>
  <c r="AB8" i="1" s="1"/>
  <c r="AD8" i="1" s="1"/>
  <c r="AF8" i="1" s="1"/>
  <c r="AH8" i="1" s="1"/>
  <c r="AJ8" i="1" s="1"/>
  <c r="AL8" i="1" s="1"/>
  <c r="AN8" i="1" s="1"/>
  <c r="AP8" i="1" s="1"/>
  <c r="AR8" i="1" s="1"/>
  <c r="AT8" i="1" s="1"/>
  <c r="AV8" i="1" s="1"/>
  <c r="D7" i="1"/>
  <c r="F7" i="1" s="1"/>
  <c r="H7" i="1" s="1"/>
  <c r="J7" i="1" s="1"/>
  <c r="L7" i="1" s="1"/>
  <c r="N7" i="1" s="1"/>
  <c r="P7" i="1" s="1"/>
  <c r="R7" i="1" s="1"/>
  <c r="T7" i="1" s="1"/>
  <c r="V7" i="1" s="1"/>
  <c r="X7" i="1" s="1"/>
  <c r="Z7" i="1" s="1"/>
  <c r="AB7" i="1" s="1"/>
  <c r="AD7" i="1" s="1"/>
  <c r="AF7" i="1" s="1"/>
  <c r="AH7" i="1" s="1"/>
  <c r="AJ7" i="1" s="1"/>
  <c r="AL7" i="1" s="1"/>
  <c r="AN7" i="1" s="1"/>
  <c r="AP7" i="1" s="1"/>
  <c r="AR7" i="1" s="1"/>
  <c r="AT7" i="1" s="1"/>
  <c r="AV7" i="1" s="1"/>
</calcChain>
</file>

<file path=xl/sharedStrings.xml><?xml version="1.0" encoding="utf-8"?>
<sst xmlns="http://schemas.openxmlformats.org/spreadsheetml/2006/main" count="337" uniqueCount="43">
  <si>
    <t>FQHC CEILINGS</t>
  </si>
  <si>
    <t>Downstate (Previously Group 13)</t>
  </si>
  <si>
    <t>10/1/01</t>
  </si>
  <si>
    <t>10/1/02</t>
  </si>
  <si>
    <t>10/1/03</t>
  </si>
  <si>
    <t>10/1/04</t>
  </si>
  <si>
    <t>10/1/05</t>
  </si>
  <si>
    <t>10/1/06</t>
  </si>
  <si>
    <t>10/1/07</t>
  </si>
  <si>
    <t>10/1/08</t>
  </si>
  <si>
    <t>10/1/09</t>
  </si>
  <si>
    <t>10/1/10</t>
  </si>
  <si>
    <t>10/1/11</t>
  </si>
  <si>
    <t>10/1/12</t>
  </si>
  <si>
    <t>10/1/13</t>
  </si>
  <si>
    <t>10/1/14</t>
  </si>
  <si>
    <t>10/1/15</t>
  </si>
  <si>
    <t>10/1/16</t>
  </si>
  <si>
    <t>10/1/17</t>
  </si>
  <si>
    <t>10/1/18</t>
  </si>
  <si>
    <t>10/1/19</t>
  </si>
  <si>
    <t>10/1/20</t>
  </si>
  <si>
    <t>10/1/21</t>
  </si>
  <si>
    <t>10/1/22</t>
  </si>
  <si>
    <t>10/1/23</t>
  </si>
  <si>
    <t>COST CENTER</t>
  </si>
  <si>
    <t>INITIAL</t>
  </si>
  <si>
    <t xml:space="preserve"> MEI</t>
  </si>
  <si>
    <t xml:space="preserve">CEILING </t>
  </si>
  <si>
    <t>CEILING</t>
  </si>
  <si>
    <t xml:space="preserve"> MEI </t>
  </si>
  <si>
    <t>MEI</t>
  </si>
  <si>
    <t xml:space="preserve"> </t>
  </si>
  <si>
    <t>ADMINISTRATION</t>
  </si>
  <si>
    <t>MEDICAL</t>
  </si>
  <si>
    <t>DENTAL</t>
  </si>
  <si>
    <t>THERAPY</t>
  </si>
  <si>
    <t>PATIENT TRANSPORTATION</t>
  </si>
  <si>
    <t>ANCILLARIES</t>
  </si>
  <si>
    <t>Upstate Urban (Previously Group 12)</t>
  </si>
  <si>
    <t>Upstate Rural (Previously Group 11)</t>
  </si>
  <si>
    <t>10/1/24</t>
  </si>
  <si>
    <t>10/1/25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</si>
</sst>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;[Red]\(0.00\)"/>
    <numFmt numFmtId="165" formatCode="0.000"/>
    <numFmt numFmtId="166" formatCode="#,##0.000_);\(#,##0.000\)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u/>
      <sz val="10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1" applyFont="1"/>
    <xf numFmtId="2" fontId="3" fillId="0" borderId="0" xfId="1" applyNumberFormat="1" applyFont="1"/>
    <xf numFmtId="0" fontId="3" fillId="0" borderId="0" xfId="1" applyFont="1"/>
    <xf numFmtId="164" fontId="3" fillId="0" borderId="0" xfId="1" applyNumberFormat="1" applyFont="1"/>
    <xf numFmtId="8" fontId="3" fillId="0" borderId="0" xfId="1" applyNumberFormat="1" applyFont="1"/>
    <xf numFmtId="0" fontId="4" fillId="0" borderId="0" xfId="1" applyFont="1"/>
    <xf numFmtId="0" fontId="5" fillId="0" borderId="0" xfId="1" applyFont="1" applyAlignment="1">
      <alignment horizontal="left"/>
    </xf>
    <xf numFmtId="2" fontId="6" fillId="0" borderId="0" xfId="1" applyNumberFormat="1" applyFont="1" applyAlignment="1">
      <alignment horizontal="center"/>
    </xf>
    <xf numFmtId="2" fontId="6" fillId="0" borderId="0" xfId="1" quotePrefix="1" applyNumberFormat="1" applyFont="1" applyAlignment="1">
      <alignment horizontal="center"/>
    </xf>
    <xf numFmtId="14" fontId="6" fillId="0" borderId="0" xfId="1" quotePrefix="1" applyNumberFormat="1" applyFont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8" fontId="6" fillId="0" borderId="0" xfId="1" quotePrefix="1" applyNumberFormat="1" applyFont="1" applyAlignment="1">
      <alignment horizontal="center"/>
    </xf>
    <xf numFmtId="0" fontId="6" fillId="0" borderId="0" xfId="1" quotePrefix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8" fontId="6" fillId="0" borderId="0" xfId="1" applyNumberFormat="1" applyFont="1" applyAlignment="1">
      <alignment horizontal="center"/>
    </xf>
    <xf numFmtId="7" fontId="3" fillId="0" borderId="0" xfId="1" applyNumberFormat="1" applyFont="1"/>
    <xf numFmtId="165" fontId="3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2" fontId="3" fillId="0" borderId="0" xfId="1" applyNumberFormat="1" applyFont="1" applyAlignment="1">
      <alignment horizontal="center"/>
    </xf>
    <xf numFmtId="8" fontId="3" fillId="2" borderId="0" xfId="1" applyNumberFormat="1" applyFont="1" applyFill="1"/>
    <xf numFmtId="44" fontId="3" fillId="0" borderId="0" xfId="1" applyNumberFormat="1" applyFont="1"/>
  </cellXfs>
  <cellStyles count="2">
    <cellStyle name="Normal" xfId="0" builtinId="0"/>
    <cellStyle name="Normal 2" xfId="1" xr:uid="{E509D1E2-60C6-4E27-8FAB-EBAB66DD5A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hcf001\bpacr_public\PACR\Control_Unit\Control_Unit_Files\FQHC\Template_Policy%20Doc\Template_FQHC_Blank_12.18.19_kt.xlsx" TargetMode="External"/><Relationship Id="rId1" Type="http://schemas.openxmlformats.org/officeDocument/2006/relationships/externalLinkPath" Target="file:///\\Dhcf001\bpacr_public\PACR\Control_Unit\Control_Unit_Files\FQHC\Template_Policy%20Doc\Template_FQHC_Blank_12.18.19_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Entry"/>
      <sheetName val="Ceiling"/>
      <sheetName val="Rate"/>
      <sheetName val="Rate after Initial"/>
      <sheetName val="Other Salaries Allocated"/>
      <sheetName val="Operating Costs Allocated"/>
      <sheetName val="Capital Costs"/>
      <sheetName val="Admin and Gen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876D0-CC79-4457-938F-1C7CE72EAE69}">
  <dimension ref="A1:AZ36"/>
  <sheetViews>
    <sheetView tabSelected="1" zoomScaleNormal="100" workbookViewId="0">
      <pane xSplit="1" topLeftCell="AO1" activePane="topRight" state="frozen"/>
      <selection pane="topRight" activeCell="AZ4" sqref="AZ4"/>
    </sheetView>
  </sheetViews>
  <sheetFormatPr defaultColWidth="8.85546875" defaultRowHeight="12.75" x14ac:dyDescent="0.2"/>
  <cols>
    <col min="1" max="1" width="37" style="3" bestFit="1" customWidth="1"/>
    <col min="2" max="2" width="9.140625" style="2" bestFit="1" customWidth="1"/>
    <col min="3" max="3" width="7.7109375" style="3" bestFit="1" customWidth="1"/>
    <col min="4" max="4" width="9.140625" style="2" bestFit="1" customWidth="1"/>
    <col min="5" max="5" width="7.7109375" style="3" bestFit="1" customWidth="1"/>
    <col min="6" max="6" width="9.140625" style="2" bestFit="1" customWidth="1"/>
    <col min="7" max="7" width="7.7109375" style="3" bestFit="1" customWidth="1"/>
    <col min="8" max="8" width="9.140625" style="2" bestFit="1" customWidth="1"/>
    <col min="9" max="9" width="7.7109375" style="3" bestFit="1" customWidth="1"/>
    <col min="10" max="10" width="9.140625" style="2" bestFit="1" customWidth="1"/>
    <col min="11" max="11" width="8.5703125" style="3" bestFit="1" customWidth="1"/>
    <col min="12" max="12" width="9.140625" style="2" bestFit="1" customWidth="1"/>
    <col min="13" max="13" width="7.7109375" style="3" bestFit="1" customWidth="1"/>
    <col min="14" max="14" width="9.140625" style="2" bestFit="1" customWidth="1"/>
    <col min="15" max="15" width="7.7109375" style="3" bestFit="1" customWidth="1"/>
    <col min="16" max="16" width="9.140625" style="2" bestFit="1" customWidth="1"/>
    <col min="17" max="17" width="7.7109375" style="3" bestFit="1" customWidth="1"/>
    <col min="18" max="18" width="9.140625" style="2" bestFit="1" customWidth="1"/>
    <col min="19" max="19" width="7.5703125" style="3" bestFit="1" customWidth="1"/>
    <col min="20" max="20" width="9.140625" style="3" bestFit="1" customWidth="1"/>
    <col min="21" max="21" width="7.5703125" style="3" bestFit="1" customWidth="1"/>
    <col min="22" max="22" width="9.140625" style="4" bestFit="1" customWidth="1"/>
    <col min="23" max="23" width="7.5703125" style="3" bestFit="1" customWidth="1"/>
    <col min="24" max="24" width="9.140625" style="5" bestFit="1" customWidth="1"/>
    <col min="25" max="25" width="7.5703125" style="5" bestFit="1" customWidth="1"/>
    <col min="26" max="26" width="9.140625" style="3" bestFit="1" customWidth="1"/>
    <col min="27" max="27" width="7.5703125" style="3" customWidth="1"/>
    <col min="28" max="28" width="11.28515625" style="3" customWidth="1"/>
    <col min="29" max="32" width="8.85546875" style="3"/>
    <col min="33" max="33" width="9.7109375" style="3" bestFit="1" customWidth="1"/>
    <col min="34" max="35" width="8.85546875" style="3"/>
    <col min="36" max="36" width="9.7109375" style="3" bestFit="1" customWidth="1"/>
    <col min="37" max="38" width="8.85546875" style="3"/>
    <col min="39" max="39" width="9.42578125" style="3" bestFit="1" customWidth="1"/>
    <col min="40" max="44" width="8.85546875" style="3"/>
    <col min="45" max="45" width="9.42578125" style="3" bestFit="1" customWidth="1"/>
    <col min="46" max="16384" width="8.85546875" style="3"/>
  </cols>
  <sheetData>
    <row r="1" spans="1:52" ht="18.75" x14ac:dyDescent="0.3">
      <c r="A1" s="1" t="s">
        <v>0</v>
      </c>
    </row>
    <row r="2" spans="1:52" x14ac:dyDescent="0.2">
      <c r="A2" s="6"/>
    </row>
    <row r="3" spans="1:52" ht="15" x14ac:dyDescent="0.25">
      <c r="A3" s="7" t="s">
        <v>1</v>
      </c>
    </row>
    <row r="4" spans="1:52" x14ac:dyDescent="0.2">
      <c r="B4" s="8"/>
      <c r="C4" s="9" t="s">
        <v>2</v>
      </c>
      <c r="D4" s="9" t="s">
        <v>2</v>
      </c>
      <c r="E4" s="9" t="s">
        <v>3</v>
      </c>
      <c r="F4" s="9" t="s">
        <v>3</v>
      </c>
      <c r="G4" s="9" t="s">
        <v>4</v>
      </c>
      <c r="H4" s="9" t="s">
        <v>4</v>
      </c>
      <c r="I4" s="9" t="s">
        <v>5</v>
      </c>
      <c r="J4" s="9" t="s">
        <v>5</v>
      </c>
      <c r="K4" s="9" t="s">
        <v>6</v>
      </c>
      <c r="L4" s="9" t="s">
        <v>6</v>
      </c>
      <c r="M4" s="9" t="s">
        <v>7</v>
      </c>
      <c r="N4" s="9" t="s">
        <v>7</v>
      </c>
      <c r="O4" s="9" t="s">
        <v>8</v>
      </c>
      <c r="P4" s="9" t="s">
        <v>8</v>
      </c>
      <c r="Q4" s="10" t="s">
        <v>9</v>
      </c>
      <c r="R4" s="9" t="s">
        <v>9</v>
      </c>
      <c r="S4" s="10" t="s">
        <v>10</v>
      </c>
      <c r="T4" s="9" t="s">
        <v>10</v>
      </c>
      <c r="U4" s="10" t="s">
        <v>11</v>
      </c>
      <c r="V4" s="11" t="s">
        <v>11</v>
      </c>
      <c r="W4" s="11" t="s">
        <v>12</v>
      </c>
      <c r="X4" s="12" t="s">
        <v>12</v>
      </c>
      <c r="Y4" s="11" t="s">
        <v>13</v>
      </c>
      <c r="Z4" s="12" t="s">
        <v>13</v>
      </c>
      <c r="AA4" s="11" t="s">
        <v>14</v>
      </c>
      <c r="AB4" s="12" t="s">
        <v>14</v>
      </c>
      <c r="AC4" s="13" t="s">
        <v>15</v>
      </c>
      <c r="AD4" s="13" t="s">
        <v>15</v>
      </c>
      <c r="AE4" s="13" t="s">
        <v>16</v>
      </c>
      <c r="AF4" s="13" t="s">
        <v>16</v>
      </c>
      <c r="AG4" s="10" t="s">
        <v>17</v>
      </c>
      <c r="AH4" s="10" t="s">
        <v>17</v>
      </c>
      <c r="AI4" s="10" t="s">
        <v>18</v>
      </c>
      <c r="AJ4" s="10" t="s">
        <v>18</v>
      </c>
      <c r="AK4" s="13" t="s">
        <v>19</v>
      </c>
      <c r="AL4" s="13" t="s">
        <v>19</v>
      </c>
      <c r="AM4" s="13" t="s">
        <v>20</v>
      </c>
      <c r="AN4" s="13" t="s">
        <v>20</v>
      </c>
      <c r="AO4" s="13" t="s">
        <v>21</v>
      </c>
      <c r="AP4" s="13" t="s">
        <v>21</v>
      </c>
      <c r="AQ4" s="13" t="s">
        <v>22</v>
      </c>
      <c r="AR4" s="13" t="s">
        <v>22</v>
      </c>
      <c r="AS4" s="10" t="s">
        <v>23</v>
      </c>
      <c r="AT4" s="10" t="s">
        <v>23</v>
      </c>
      <c r="AU4" s="10" t="s">
        <v>24</v>
      </c>
      <c r="AV4" s="10" t="s">
        <v>24</v>
      </c>
      <c r="AW4" s="10" t="s">
        <v>41</v>
      </c>
      <c r="AX4" s="10" t="s">
        <v>41</v>
      </c>
      <c r="AY4" s="10" t="s">
        <v>42</v>
      </c>
      <c r="AZ4" s="10" t="s">
        <v>42</v>
      </c>
    </row>
    <row r="5" spans="1:52" x14ac:dyDescent="0.2">
      <c r="A5" s="14" t="s">
        <v>25</v>
      </c>
      <c r="B5" s="8" t="s">
        <v>26</v>
      </c>
      <c r="C5" s="15" t="s">
        <v>27</v>
      </c>
      <c r="D5" s="8" t="s">
        <v>28</v>
      </c>
      <c r="E5" s="15" t="s">
        <v>27</v>
      </c>
      <c r="F5" s="8" t="s">
        <v>29</v>
      </c>
      <c r="G5" s="15" t="s">
        <v>27</v>
      </c>
      <c r="H5" s="8" t="s">
        <v>29</v>
      </c>
      <c r="I5" s="15" t="s">
        <v>27</v>
      </c>
      <c r="J5" s="8" t="s">
        <v>29</v>
      </c>
      <c r="K5" s="15" t="s">
        <v>27</v>
      </c>
      <c r="L5" s="8" t="s">
        <v>29</v>
      </c>
      <c r="M5" s="15" t="s">
        <v>30</v>
      </c>
      <c r="N5" s="8" t="s">
        <v>29</v>
      </c>
      <c r="O5" s="15" t="s">
        <v>30</v>
      </c>
      <c r="P5" s="8" t="s">
        <v>29</v>
      </c>
      <c r="Q5" s="15" t="s">
        <v>31</v>
      </c>
      <c r="R5" s="8" t="s">
        <v>29</v>
      </c>
      <c r="S5" s="15" t="s">
        <v>31</v>
      </c>
      <c r="T5" s="8" t="s">
        <v>29</v>
      </c>
      <c r="U5" s="15" t="s">
        <v>31</v>
      </c>
      <c r="V5" s="16" t="s">
        <v>29</v>
      </c>
      <c r="W5" s="15" t="s">
        <v>31</v>
      </c>
      <c r="X5" s="17" t="s">
        <v>29</v>
      </c>
      <c r="Y5" s="15" t="s">
        <v>31</v>
      </c>
      <c r="Z5" s="17" t="s">
        <v>29</v>
      </c>
      <c r="AA5" s="15" t="s">
        <v>31</v>
      </c>
      <c r="AB5" s="17" t="s">
        <v>29</v>
      </c>
      <c r="AC5" s="15" t="s">
        <v>31</v>
      </c>
      <c r="AD5" s="15" t="s">
        <v>29</v>
      </c>
      <c r="AE5" s="15" t="s">
        <v>31</v>
      </c>
      <c r="AF5" s="15" t="s">
        <v>29</v>
      </c>
      <c r="AG5" s="15" t="s">
        <v>31</v>
      </c>
      <c r="AH5" s="15" t="s">
        <v>29</v>
      </c>
      <c r="AI5" s="15" t="s">
        <v>31</v>
      </c>
      <c r="AJ5" s="15" t="s">
        <v>29</v>
      </c>
      <c r="AK5" s="15" t="s">
        <v>31</v>
      </c>
      <c r="AL5" s="15" t="s">
        <v>29</v>
      </c>
      <c r="AM5" s="15" t="s">
        <v>31</v>
      </c>
      <c r="AN5" s="15" t="s">
        <v>29</v>
      </c>
      <c r="AO5" s="15" t="s">
        <v>31</v>
      </c>
      <c r="AP5" s="15" t="s">
        <v>29</v>
      </c>
      <c r="AQ5" s="15" t="s">
        <v>31</v>
      </c>
      <c r="AR5" s="15" t="s">
        <v>29</v>
      </c>
      <c r="AS5" s="15" t="s">
        <v>31</v>
      </c>
      <c r="AT5" s="15" t="s">
        <v>29</v>
      </c>
      <c r="AU5" s="15" t="s">
        <v>31</v>
      </c>
      <c r="AV5" s="15" t="s">
        <v>29</v>
      </c>
      <c r="AW5" s="15" t="s">
        <v>31</v>
      </c>
      <c r="AX5" s="15" t="s">
        <v>29</v>
      </c>
      <c r="AY5" s="15" t="s">
        <v>31</v>
      </c>
      <c r="AZ5" s="15" t="s">
        <v>29</v>
      </c>
    </row>
    <row r="6" spans="1:52" x14ac:dyDescent="0.2">
      <c r="A6" s="14"/>
      <c r="B6" s="2" t="s">
        <v>32</v>
      </c>
      <c r="T6" s="2"/>
    </row>
    <row r="7" spans="1:52" x14ac:dyDescent="0.2">
      <c r="A7" s="14" t="s">
        <v>33</v>
      </c>
      <c r="B7" s="18">
        <v>35.06</v>
      </c>
      <c r="C7" s="19">
        <v>1.0209999999999999</v>
      </c>
      <c r="D7" s="18">
        <f t="shared" ref="D7:D12" si="0">B7*C7</f>
        <v>35.796259999999997</v>
      </c>
      <c r="E7" s="19">
        <v>1.026</v>
      </c>
      <c r="F7" s="18">
        <f t="shared" ref="F7:F12" si="1">D7*E7</f>
        <v>36.726962759999999</v>
      </c>
      <c r="G7" s="19">
        <v>1.03</v>
      </c>
      <c r="H7" s="18">
        <f t="shared" ref="H7:H12" si="2">F7*G7</f>
        <v>37.8287716428</v>
      </c>
      <c r="I7" s="19">
        <v>1.0289999999999999</v>
      </c>
      <c r="J7" s="18">
        <f t="shared" ref="J7:J12" si="3">H7*I7</f>
        <v>38.925806020441193</v>
      </c>
      <c r="K7" s="19">
        <v>1.0309999999999999</v>
      </c>
      <c r="L7" s="18">
        <f t="shared" ref="L7:L12" si="4">J7*K7</f>
        <v>40.132506007074866</v>
      </c>
      <c r="M7" s="19">
        <v>1.028</v>
      </c>
      <c r="N7" s="18">
        <f t="shared" ref="N7:N12" si="5">M7*L7</f>
        <v>41.256216175272961</v>
      </c>
      <c r="O7" s="19">
        <v>1.0209999999999999</v>
      </c>
      <c r="P7" s="18">
        <f t="shared" ref="P7:P12" si="6">N7*O7</f>
        <v>42.122596714953687</v>
      </c>
      <c r="Q7" s="19">
        <v>1.018</v>
      </c>
      <c r="R7" s="18">
        <f t="shared" ref="R7:R12" si="7">P7*Q7</f>
        <v>42.880803455822857</v>
      </c>
      <c r="S7" s="19">
        <v>1.016</v>
      </c>
      <c r="T7" s="18">
        <f t="shared" ref="T7:T12" si="8">R7*S7</f>
        <v>43.566896311116025</v>
      </c>
      <c r="U7" s="19">
        <v>1.012</v>
      </c>
      <c r="V7" s="18">
        <f t="shared" ref="V7:V12" si="9">T7*U7</f>
        <v>44.08969906684942</v>
      </c>
      <c r="W7" s="19">
        <v>1.004</v>
      </c>
      <c r="X7" s="5">
        <f t="shared" ref="X7:X12" si="10">ROUND(V7*W7,2)</f>
        <v>44.27</v>
      </c>
      <c r="Y7" s="19">
        <v>1.006</v>
      </c>
      <c r="Z7" s="5">
        <f t="shared" ref="Z7:AB12" si="11">ROUND(X7*Y7,2)</f>
        <v>44.54</v>
      </c>
      <c r="AA7" s="20">
        <v>1.008</v>
      </c>
      <c r="AB7" s="5">
        <f>ROUND(Z7*AA7,2)</f>
        <v>44.9</v>
      </c>
      <c r="AC7" s="20">
        <v>1.008</v>
      </c>
      <c r="AD7" s="21">
        <f t="shared" ref="AD7:AD12" si="12">ROUND(AB7*AC7,2)</f>
        <v>45.26</v>
      </c>
      <c r="AE7" s="20">
        <v>1.008</v>
      </c>
      <c r="AF7" s="21">
        <f t="shared" ref="AF7:AF12" si="13">ROUND(AD7*AE7,2)</f>
        <v>45.62</v>
      </c>
      <c r="AG7" s="3">
        <v>1.0109999999999999</v>
      </c>
      <c r="AH7" s="21">
        <f t="shared" ref="AH7:AH12" si="14">ROUND(AF7*AG7,2)</f>
        <v>46.12</v>
      </c>
      <c r="AI7" s="3">
        <v>1.012</v>
      </c>
      <c r="AJ7" s="21">
        <f t="shared" ref="AJ7:AN12" si="15">ROUND(AH7*AI7,2)</f>
        <v>46.67</v>
      </c>
      <c r="AK7" s="3">
        <v>1.014</v>
      </c>
      <c r="AL7" s="21">
        <f t="shared" si="15"/>
        <v>47.32</v>
      </c>
      <c r="AM7" s="3">
        <v>1.0149999999999999</v>
      </c>
      <c r="AN7" s="21">
        <f t="shared" si="15"/>
        <v>48.03</v>
      </c>
      <c r="AO7" s="3">
        <v>1.0189999999999999</v>
      </c>
      <c r="AP7" s="21">
        <f t="shared" ref="AP7:AP12" si="16">ROUND(AN7*AO7,2)</f>
        <v>48.94</v>
      </c>
      <c r="AQ7" s="3">
        <v>1.014</v>
      </c>
      <c r="AR7" s="21">
        <f>ROUND(AP7*AQ7,2)</f>
        <v>49.63</v>
      </c>
      <c r="AS7" s="3">
        <v>1.0209999999999999</v>
      </c>
      <c r="AT7" s="21">
        <f>ROUND(AR7*AS7,2)</f>
        <v>50.67</v>
      </c>
      <c r="AU7" s="3">
        <v>1.038</v>
      </c>
      <c r="AV7" s="21">
        <f>ROUND(AT7*AU7,2)</f>
        <v>52.6</v>
      </c>
      <c r="AW7" s="3">
        <v>1.046</v>
      </c>
      <c r="AX7" s="21">
        <f>ROUND(AV7*AW7,2)</f>
        <v>55.02</v>
      </c>
      <c r="AY7" s="3">
        <v>1.0349999999999999</v>
      </c>
      <c r="AZ7" s="21">
        <f>ROUND(AX7*AY7,2)</f>
        <v>56.95</v>
      </c>
    </row>
    <row r="8" spans="1:52" x14ac:dyDescent="0.2">
      <c r="A8" s="14" t="s">
        <v>34</v>
      </c>
      <c r="B8" s="18">
        <v>104.15</v>
      </c>
      <c r="C8" s="19">
        <v>1.0209999999999999</v>
      </c>
      <c r="D8" s="18">
        <f t="shared" si="0"/>
        <v>106.33714999999999</v>
      </c>
      <c r="E8" s="19">
        <v>1.026</v>
      </c>
      <c r="F8" s="18">
        <f t="shared" si="1"/>
        <v>109.10191589999999</v>
      </c>
      <c r="G8" s="19">
        <v>1.03</v>
      </c>
      <c r="H8" s="18">
        <f t="shared" si="2"/>
        <v>112.374973377</v>
      </c>
      <c r="I8" s="19">
        <v>1.0289999999999999</v>
      </c>
      <c r="J8" s="18">
        <f t="shared" si="3"/>
        <v>115.633847604933</v>
      </c>
      <c r="K8" s="19">
        <v>1.0309999999999999</v>
      </c>
      <c r="L8" s="18">
        <f t="shared" si="4"/>
        <v>119.2184968806859</v>
      </c>
      <c r="M8" s="19">
        <v>1.028</v>
      </c>
      <c r="N8" s="18">
        <f t="shared" si="5"/>
        <v>122.55661479334512</v>
      </c>
      <c r="O8" s="19">
        <v>1.0209999999999999</v>
      </c>
      <c r="P8" s="18">
        <f t="shared" si="6"/>
        <v>125.13030370400536</v>
      </c>
      <c r="Q8" s="19">
        <v>1.018</v>
      </c>
      <c r="R8" s="18">
        <f t="shared" si="7"/>
        <v>127.38264917067745</v>
      </c>
      <c r="S8" s="19">
        <v>1.016</v>
      </c>
      <c r="T8" s="18">
        <f t="shared" si="8"/>
        <v>129.4207715574083</v>
      </c>
      <c r="U8" s="19">
        <v>1.012</v>
      </c>
      <c r="V8" s="18">
        <f t="shared" si="9"/>
        <v>130.9738208160972</v>
      </c>
      <c r="W8" s="19">
        <v>1.004</v>
      </c>
      <c r="X8" s="5">
        <f t="shared" si="10"/>
        <v>131.5</v>
      </c>
      <c r="Y8" s="19">
        <v>1.006</v>
      </c>
      <c r="Z8" s="5">
        <f t="shared" si="11"/>
        <v>132.29</v>
      </c>
      <c r="AA8" s="20">
        <v>1.008</v>
      </c>
      <c r="AB8" s="5">
        <f t="shared" si="11"/>
        <v>133.35</v>
      </c>
      <c r="AC8" s="20">
        <v>1.008</v>
      </c>
      <c r="AD8" s="21">
        <f t="shared" si="12"/>
        <v>134.41999999999999</v>
      </c>
      <c r="AE8" s="20">
        <v>1.008</v>
      </c>
      <c r="AF8" s="21">
        <f t="shared" si="13"/>
        <v>135.5</v>
      </c>
      <c r="AG8" s="3">
        <v>1.0109999999999999</v>
      </c>
      <c r="AH8" s="21">
        <f t="shared" si="14"/>
        <v>136.99</v>
      </c>
      <c r="AI8" s="3">
        <v>1.012</v>
      </c>
      <c r="AJ8" s="21">
        <f t="shared" si="15"/>
        <v>138.63</v>
      </c>
      <c r="AK8" s="3">
        <v>1.014</v>
      </c>
      <c r="AL8" s="21">
        <f t="shared" si="15"/>
        <v>140.57</v>
      </c>
      <c r="AM8" s="3">
        <v>1.0149999999999999</v>
      </c>
      <c r="AN8" s="21">
        <f t="shared" si="15"/>
        <v>142.68</v>
      </c>
      <c r="AO8" s="3">
        <v>1.0189999999999999</v>
      </c>
      <c r="AP8" s="21">
        <f t="shared" si="16"/>
        <v>145.38999999999999</v>
      </c>
      <c r="AQ8" s="3">
        <v>1.014</v>
      </c>
      <c r="AR8" s="21">
        <f t="shared" ref="AR8:AR12" si="17">ROUND(AP8*AQ8,2)</f>
        <v>147.43</v>
      </c>
      <c r="AS8" s="3">
        <v>1.0209999999999999</v>
      </c>
      <c r="AT8" s="21">
        <f t="shared" ref="AT8:AT12" si="18">ROUND(AR8*AS8,2)</f>
        <v>150.53</v>
      </c>
      <c r="AU8" s="3">
        <v>1.038</v>
      </c>
      <c r="AV8" s="21">
        <f t="shared" ref="AV8:AV12" si="19">ROUND(AT8*AU8,2)</f>
        <v>156.25</v>
      </c>
      <c r="AW8" s="3">
        <v>1.046</v>
      </c>
      <c r="AX8" s="21">
        <f t="shared" ref="AX8:AX12" si="20">ROUND(AV8*AW8,2)</f>
        <v>163.44</v>
      </c>
      <c r="AY8" s="3">
        <v>1.0349999999999999</v>
      </c>
      <c r="AZ8" s="21">
        <f t="shared" ref="AZ8:AZ12" si="21">ROUND(AX8*AY8,2)</f>
        <v>169.16</v>
      </c>
    </row>
    <row r="9" spans="1:52" x14ac:dyDescent="0.2">
      <c r="A9" s="14" t="s">
        <v>35</v>
      </c>
      <c r="B9" s="18">
        <v>92.2</v>
      </c>
      <c r="C9" s="19">
        <v>1.0209999999999999</v>
      </c>
      <c r="D9" s="18">
        <f t="shared" si="0"/>
        <v>94.136199999999988</v>
      </c>
      <c r="E9" s="19">
        <v>1.026</v>
      </c>
      <c r="F9" s="18">
        <f t="shared" si="1"/>
        <v>96.583741199999992</v>
      </c>
      <c r="G9" s="19">
        <v>1.03</v>
      </c>
      <c r="H9" s="18">
        <f t="shared" si="2"/>
        <v>99.481253435999989</v>
      </c>
      <c r="I9" s="19">
        <v>1.0289999999999999</v>
      </c>
      <c r="J9" s="18">
        <f t="shared" si="3"/>
        <v>102.36620978564397</v>
      </c>
      <c r="K9" s="19">
        <v>1.0309999999999999</v>
      </c>
      <c r="L9" s="18">
        <f t="shared" si="4"/>
        <v>105.53956228899892</v>
      </c>
      <c r="M9" s="19">
        <v>1.028</v>
      </c>
      <c r="N9" s="18">
        <f t="shared" si="5"/>
        <v>108.4946700330909</v>
      </c>
      <c r="O9" s="19">
        <v>1.0209999999999999</v>
      </c>
      <c r="P9" s="18">
        <f t="shared" si="6"/>
        <v>110.7730581037858</v>
      </c>
      <c r="Q9" s="19">
        <v>1.018</v>
      </c>
      <c r="R9" s="18">
        <f t="shared" si="7"/>
        <v>112.76697314965395</v>
      </c>
      <c r="S9" s="19">
        <v>1.016</v>
      </c>
      <c r="T9" s="18">
        <f t="shared" si="8"/>
        <v>114.57124472004841</v>
      </c>
      <c r="U9" s="19">
        <v>1.012</v>
      </c>
      <c r="V9" s="18">
        <f t="shared" si="9"/>
        <v>115.946099656689</v>
      </c>
      <c r="W9" s="19">
        <v>1.004</v>
      </c>
      <c r="X9" s="5">
        <f t="shared" si="10"/>
        <v>116.41</v>
      </c>
      <c r="Y9" s="19">
        <v>1.006</v>
      </c>
      <c r="Z9" s="5">
        <f t="shared" si="11"/>
        <v>117.11</v>
      </c>
      <c r="AA9" s="20">
        <v>1.008</v>
      </c>
      <c r="AB9" s="5">
        <f t="shared" si="11"/>
        <v>118.05</v>
      </c>
      <c r="AC9" s="20">
        <v>1.008</v>
      </c>
      <c r="AD9" s="21">
        <f t="shared" si="12"/>
        <v>118.99</v>
      </c>
      <c r="AE9" s="20">
        <v>1.008</v>
      </c>
      <c r="AF9" s="21">
        <f t="shared" si="13"/>
        <v>119.94</v>
      </c>
      <c r="AG9" s="3">
        <v>1.0109999999999999</v>
      </c>
      <c r="AH9" s="21">
        <f t="shared" si="14"/>
        <v>121.26</v>
      </c>
      <c r="AI9" s="3">
        <v>1.012</v>
      </c>
      <c r="AJ9" s="21">
        <f t="shared" si="15"/>
        <v>122.72</v>
      </c>
      <c r="AK9" s="3">
        <v>1.014</v>
      </c>
      <c r="AL9" s="21">
        <f t="shared" si="15"/>
        <v>124.44</v>
      </c>
      <c r="AM9" s="3">
        <v>1.0149999999999999</v>
      </c>
      <c r="AN9" s="21">
        <f t="shared" si="15"/>
        <v>126.31</v>
      </c>
      <c r="AO9" s="3">
        <v>1.0189999999999999</v>
      </c>
      <c r="AP9" s="21">
        <f t="shared" si="16"/>
        <v>128.71</v>
      </c>
      <c r="AQ9" s="3">
        <v>1.014</v>
      </c>
      <c r="AR9" s="21">
        <f t="shared" si="17"/>
        <v>130.51</v>
      </c>
      <c r="AS9" s="3">
        <v>1.0209999999999999</v>
      </c>
      <c r="AT9" s="21">
        <f t="shared" si="18"/>
        <v>133.25</v>
      </c>
      <c r="AU9" s="3">
        <v>1.038</v>
      </c>
      <c r="AV9" s="21">
        <f t="shared" si="19"/>
        <v>138.31</v>
      </c>
      <c r="AW9" s="3">
        <v>1.046</v>
      </c>
      <c r="AX9" s="21">
        <f t="shared" si="20"/>
        <v>144.66999999999999</v>
      </c>
      <c r="AY9" s="3">
        <v>1.0349999999999999</v>
      </c>
      <c r="AZ9" s="21">
        <f t="shared" si="21"/>
        <v>149.72999999999999</v>
      </c>
    </row>
    <row r="10" spans="1:52" x14ac:dyDescent="0.2">
      <c r="A10" s="14" t="s">
        <v>36</v>
      </c>
      <c r="B10" s="18">
        <v>115.43</v>
      </c>
      <c r="C10" s="19">
        <v>1.0209999999999999</v>
      </c>
      <c r="D10" s="18">
        <f t="shared" si="0"/>
        <v>117.85402999999999</v>
      </c>
      <c r="E10" s="19">
        <v>1.026</v>
      </c>
      <c r="F10" s="18">
        <f t="shared" si="1"/>
        <v>120.91823477999999</v>
      </c>
      <c r="G10" s="19">
        <v>1.03</v>
      </c>
      <c r="H10" s="18">
        <f t="shared" si="2"/>
        <v>124.54578182339999</v>
      </c>
      <c r="I10" s="19">
        <v>1.0289999999999999</v>
      </c>
      <c r="J10" s="18">
        <f t="shared" si="3"/>
        <v>128.15760949627858</v>
      </c>
      <c r="K10" s="19">
        <v>1.0309999999999999</v>
      </c>
      <c r="L10" s="18">
        <f t="shared" si="4"/>
        <v>132.13049539066321</v>
      </c>
      <c r="M10" s="19">
        <v>1.028</v>
      </c>
      <c r="N10" s="18">
        <f t="shared" si="5"/>
        <v>135.83014926160178</v>
      </c>
      <c r="O10" s="19">
        <v>1.0209999999999999</v>
      </c>
      <c r="P10" s="18">
        <f t="shared" si="6"/>
        <v>138.6825823960954</v>
      </c>
      <c r="Q10" s="19">
        <v>1.018</v>
      </c>
      <c r="R10" s="18">
        <f t="shared" si="7"/>
        <v>141.17886887922512</v>
      </c>
      <c r="S10" s="19">
        <v>1.016</v>
      </c>
      <c r="T10" s="18">
        <f t="shared" si="8"/>
        <v>143.43773078129271</v>
      </c>
      <c r="U10" s="19">
        <v>1.012</v>
      </c>
      <c r="V10" s="18">
        <f t="shared" si="9"/>
        <v>145.15898355066824</v>
      </c>
      <c r="W10" s="19">
        <v>1.004</v>
      </c>
      <c r="X10" s="5">
        <f t="shared" si="10"/>
        <v>145.74</v>
      </c>
      <c r="Y10" s="19">
        <v>1.006</v>
      </c>
      <c r="Z10" s="5">
        <f t="shared" si="11"/>
        <v>146.61000000000001</v>
      </c>
      <c r="AA10" s="20">
        <v>1.008</v>
      </c>
      <c r="AB10" s="5">
        <f t="shared" si="11"/>
        <v>147.78</v>
      </c>
      <c r="AC10" s="20">
        <v>1.008</v>
      </c>
      <c r="AD10" s="21">
        <f t="shared" si="12"/>
        <v>148.96</v>
      </c>
      <c r="AE10" s="20">
        <v>1.008</v>
      </c>
      <c r="AF10" s="21">
        <f t="shared" si="13"/>
        <v>150.15</v>
      </c>
      <c r="AG10" s="3">
        <v>1.0109999999999999</v>
      </c>
      <c r="AH10" s="21">
        <f t="shared" si="14"/>
        <v>151.80000000000001</v>
      </c>
      <c r="AI10" s="3">
        <v>1.012</v>
      </c>
      <c r="AJ10" s="21">
        <f t="shared" si="15"/>
        <v>153.62</v>
      </c>
      <c r="AK10" s="3">
        <v>1.014</v>
      </c>
      <c r="AL10" s="21">
        <f t="shared" si="15"/>
        <v>155.77000000000001</v>
      </c>
      <c r="AM10" s="3">
        <v>1.0149999999999999</v>
      </c>
      <c r="AN10" s="21">
        <f t="shared" si="15"/>
        <v>158.11000000000001</v>
      </c>
      <c r="AO10" s="3">
        <v>1.0189999999999999</v>
      </c>
      <c r="AP10" s="21">
        <f t="shared" si="16"/>
        <v>161.11000000000001</v>
      </c>
      <c r="AQ10" s="3">
        <v>1.014</v>
      </c>
      <c r="AR10" s="21">
        <f t="shared" si="17"/>
        <v>163.37</v>
      </c>
      <c r="AS10" s="3">
        <v>1.0209999999999999</v>
      </c>
      <c r="AT10" s="21">
        <f t="shared" si="18"/>
        <v>166.8</v>
      </c>
      <c r="AU10" s="3">
        <v>1.038</v>
      </c>
      <c r="AV10" s="21">
        <f t="shared" si="19"/>
        <v>173.14</v>
      </c>
      <c r="AW10" s="3">
        <v>1.046</v>
      </c>
      <c r="AX10" s="21">
        <f t="shared" si="20"/>
        <v>181.1</v>
      </c>
      <c r="AY10" s="3">
        <v>1.0349999999999999</v>
      </c>
      <c r="AZ10" s="21">
        <f t="shared" si="21"/>
        <v>187.44</v>
      </c>
    </row>
    <row r="11" spans="1:52" x14ac:dyDescent="0.2">
      <c r="A11" s="14" t="s">
        <v>37</v>
      </c>
      <c r="B11" s="18">
        <v>0.84</v>
      </c>
      <c r="C11" s="19">
        <v>1.0209999999999999</v>
      </c>
      <c r="D11" s="18">
        <f>B11*C11</f>
        <v>0.85763999999999985</v>
      </c>
      <c r="E11" s="19">
        <v>1.026</v>
      </c>
      <c r="F11" s="18">
        <f>D11*E11</f>
        <v>0.87993863999999988</v>
      </c>
      <c r="G11" s="19">
        <v>1.03</v>
      </c>
      <c r="H11" s="18">
        <f>F11*G11</f>
        <v>0.90633679919999988</v>
      </c>
      <c r="I11" s="19">
        <v>1.0289999999999999</v>
      </c>
      <c r="J11" s="18">
        <f>H11*I11</f>
        <v>0.9326205663767998</v>
      </c>
      <c r="K11" s="19">
        <v>1.0309999999999999</v>
      </c>
      <c r="L11" s="18">
        <f>J11*K11</f>
        <v>0.96153180393448057</v>
      </c>
      <c r="M11" s="19">
        <v>1.028</v>
      </c>
      <c r="N11" s="18">
        <f>M11*L11</f>
        <v>0.98845469444464606</v>
      </c>
      <c r="O11" s="19">
        <v>1.0209999999999999</v>
      </c>
      <c r="P11" s="18">
        <f>N11*O11</f>
        <v>1.0092122430279835</v>
      </c>
      <c r="Q11" s="19">
        <v>1.018</v>
      </c>
      <c r="R11" s="18">
        <f>P11*Q11</f>
        <v>1.0273780634024872</v>
      </c>
      <c r="S11" s="19">
        <v>1.016</v>
      </c>
      <c r="T11" s="18">
        <f>R11*S11</f>
        <v>1.043816112416927</v>
      </c>
      <c r="U11" s="19">
        <v>1.012</v>
      </c>
      <c r="V11" s="18">
        <f>T11*U11</f>
        <v>1.05634190576593</v>
      </c>
      <c r="W11" s="19">
        <v>1.004</v>
      </c>
      <c r="X11" s="5">
        <f>ROUND(V11*W11,2)</f>
        <v>1.06</v>
      </c>
      <c r="Y11" s="19">
        <v>1.006</v>
      </c>
      <c r="Z11" s="5">
        <f>ROUND(X11*Y11,2)</f>
        <v>1.07</v>
      </c>
      <c r="AA11" s="20">
        <v>1.008</v>
      </c>
      <c r="AB11" s="5">
        <f>ROUND(Z11*AA11,2)</f>
        <v>1.08</v>
      </c>
      <c r="AC11" s="20">
        <v>1.008</v>
      </c>
      <c r="AD11" s="21">
        <f t="shared" si="12"/>
        <v>1.0900000000000001</v>
      </c>
      <c r="AE11" s="20">
        <v>1.008</v>
      </c>
      <c r="AF11" s="21">
        <f t="shared" si="13"/>
        <v>1.1000000000000001</v>
      </c>
      <c r="AG11" s="3">
        <v>1.0109999999999999</v>
      </c>
      <c r="AH11" s="21">
        <f t="shared" si="14"/>
        <v>1.1100000000000001</v>
      </c>
      <c r="AI11" s="3">
        <v>1.012</v>
      </c>
      <c r="AJ11" s="21">
        <f t="shared" si="15"/>
        <v>1.1200000000000001</v>
      </c>
      <c r="AK11" s="3">
        <v>1.014</v>
      </c>
      <c r="AL11" s="21">
        <f t="shared" si="15"/>
        <v>1.1399999999999999</v>
      </c>
      <c r="AM11" s="3">
        <v>1.0149999999999999</v>
      </c>
      <c r="AN11" s="21">
        <f t="shared" si="15"/>
        <v>1.1599999999999999</v>
      </c>
      <c r="AO11" s="3">
        <v>1.0189999999999999</v>
      </c>
      <c r="AP11" s="21">
        <f t="shared" si="16"/>
        <v>1.18</v>
      </c>
      <c r="AQ11" s="3">
        <v>1.014</v>
      </c>
      <c r="AR11" s="21">
        <f t="shared" si="17"/>
        <v>1.2</v>
      </c>
      <c r="AS11" s="3">
        <v>1.0209999999999999</v>
      </c>
      <c r="AT11" s="21">
        <f t="shared" si="18"/>
        <v>1.23</v>
      </c>
      <c r="AU11" s="3">
        <v>1.038</v>
      </c>
      <c r="AV11" s="21">
        <f t="shared" si="19"/>
        <v>1.28</v>
      </c>
      <c r="AW11" s="3">
        <v>1.046</v>
      </c>
      <c r="AX11" s="21">
        <f t="shared" si="20"/>
        <v>1.34</v>
      </c>
      <c r="AY11" s="3">
        <v>1.0349999999999999</v>
      </c>
      <c r="AZ11" s="21">
        <f t="shared" si="21"/>
        <v>1.39</v>
      </c>
    </row>
    <row r="12" spans="1:52" x14ac:dyDescent="0.2">
      <c r="A12" s="14" t="s">
        <v>38</v>
      </c>
      <c r="B12" s="18">
        <v>17.82</v>
      </c>
      <c r="C12" s="19">
        <v>1.0209999999999999</v>
      </c>
      <c r="D12" s="18">
        <f t="shared" si="0"/>
        <v>18.194219999999998</v>
      </c>
      <c r="E12" s="19">
        <v>1.026</v>
      </c>
      <c r="F12" s="18">
        <f t="shared" si="1"/>
        <v>18.667269719999997</v>
      </c>
      <c r="G12" s="19">
        <v>1.03</v>
      </c>
      <c r="H12" s="18">
        <f t="shared" si="2"/>
        <v>19.227287811599997</v>
      </c>
      <c r="I12" s="19">
        <v>1.0289999999999999</v>
      </c>
      <c r="J12" s="18">
        <f t="shared" si="3"/>
        <v>19.784879158136395</v>
      </c>
      <c r="K12" s="19">
        <v>1.0309999999999999</v>
      </c>
      <c r="L12" s="18">
        <f t="shared" si="4"/>
        <v>20.398210412038623</v>
      </c>
      <c r="M12" s="19">
        <v>1.028</v>
      </c>
      <c r="N12" s="18">
        <f t="shared" si="5"/>
        <v>20.969360303575705</v>
      </c>
      <c r="O12" s="19">
        <v>1.0209999999999999</v>
      </c>
      <c r="P12" s="18">
        <f t="shared" si="6"/>
        <v>21.409716869950792</v>
      </c>
      <c r="Q12" s="19">
        <v>1.018</v>
      </c>
      <c r="R12" s="18">
        <f t="shared" si="7"/>
        <v>21.795091773609908</v>
      </c>
      <c r="S12" s="19">
        <v>1.016</v>
      </c>
      <c r="T12" s="18">
        <f t="shared" si="8"/>
        <v>22.143813241987665</v>
      </c>
      <c r="U12" s="19">
        <v>1.012</v>
      </c>
      <c r="V12" s="18">
        <f t="shared" si="9"/>
        <v>22.409539000891517</v>
      </c>
      <c r="W12" s="19">
        <v>1.004</v>
      </c>
      <c r="X12" s="5">
        <f t="shared" si="10"/>
        <v>22.5</v>
      </c>
      <c r="Y12" s="19">
        <v>1.006</v>
      </c>
      <c r="Z12" s="5">
        <f t="shared" si="11"/>
        <v>22.64</v>
      </c>
      <c r="AA12" s="20">
        <v>1.008</v>
      </c>
      <c r="AB12" s="5">
        <f t="shared" si="11"/>
        <v>22.82</v>
      </c>
      <c r="AC12" s="20">
        <v>1.008</v>
      </c>
      <c r="AD12" s="21">
        <f t="shared" si="12"/>
        <v>23</v>
      </c>
      <c r="AE12" s="20">
        <v>1.008</v>
      </c>
      <c r="AF12" s="21">
        <f t="shared" si="13"/>
        <v>23.18</v>
      </c>
      <c r="AG12" s="3">
        <v>1.0109999999999999</v>
      </c>
      <c r="AH12" s="21">
        <f t="shared" si="14"/>
        <v>23.43</v>
      </c>
      <c r="AI12" s="3">
        <v>1.012</v>
      </c>
      <c r="AJ12" s="21">
        <f t="shared" si="15"/>
        <v>23.71</v>
      </c>
      <c r="AK12" s="3">
        <v>1.014</v>
      </c>
      <c r="AL12" s="21">
        <f t="shared" si="15"/>
        <v>24.04</v>
      </c>
      <c r="AM12" s="3">
        <v>1.0149999999999999</v>
      </c>
      <c r="AN12" s="21">
        <f t="shared" si="15"/>
        <v>24.4</v>
      </c>
      <c r="AO12" s="3">
        <v>1.0189999999999999</v>
      </c>
      <c r="AP12" s="21">
        <f t="shared" si="16"/>
        <v>24.86</v>
      </c>
      <c r="AQ12" s="3">
        <v>1.014</v>
      </c>
      <c r="AR12" s="21">
        <f t="shared" si="17"/>
        <v>25.21</v>
      </c>
      <c r="AS12" s="3">
        <v>1.0209999999999999</v>
      </c>
      <c r="AT12" s="21">
        <f t="shared" si="18"/>
        <v>25.74</v>
      </c>
      <c r="AU12" s="3">
        <v>1.038</v>
      </c>
      <c r="AV12" s="21">
        <f t="shared" si="19"/>
        <v>26.72</v>
      </c>
      <c r="AW12" s="3">
        <v>1.046</v>
      </c>
      <c r="AX12" s="21">
        <f t="shared" si="20"/>
        <v>27.95</v>
      </c>
      <c r="AY12" s="3">
        <v>1.0349999999999999</v>
      </c>
      <c r="AZ12" s="21">
        <f t="shared" si="21"/>
        <v>28.93</v>
      </c>
    </row>
    <row r="13" spans="1:52" x14ac:dyDescent="0.2">
      <c r="O13" s="3" t="s">
        <v>32</v>
      </c>
      <c r="T13" s="2"/>
    </row>
    <row r="14" spans="1:52" x14ac:dyDescent="0.2">
      <c r="O14" s="3" t="s">
        <v>32</v>
      </c>
      <c r="T14" s="2"/>
    </row>
    <row r="15" spans="1:52" ht="15" x14ac:dyDescent="0.25">
      <c r="A15" s="7" t="s">
        <v>39</v>
      </c>
      <c r="O15" s="3" t="s">
        <v>32</v>
      </c>
      <c r="T15" s="2"/>
    </row>
    <row r="16" spans="1:52" x14ac:dyDescent="0.2">
      <c r="B16" s="22"/>
      <c r="C16" s="9" t="s">
        <v>2</v>
      </c>
      <c r="D16" s="9" t="s">
        <v>2</v>
      </c>
      <c r="E16" s="9" t="s">
        <v>3</v>
      </c>
      <c r="F16" s="9" t="s">
        <v>3</v>
      </c>
      <c r="G16" s="9" t="s">
        <v>4</v>
      </c>
      <c r="H16" s="9" t="s">
        <v>4</v>
      </c>
      <c r="I16" s="9" t="s">
        <v>5</v>
      </c>
      <c r="J16" s="9" t="s">
        <v>5</v>
      </c>
      <c r="K16" s="9" t="s">
        <v>6</v>
      </c>
      <c r="L16" s="9" t="s">
        <v>6</v>
      </c>
      <c r="M16" s="9" t="s">
        <v>7</v>
      </c>
      <c r="N16" s="9" t="s">
        <v>7</v>
      </c>
      <c r="O16" s="9" t="s">
        <v>8</v>
      </c>
      <c r="P16" s="9" t="s">
        <v>8</v>
      </c>
      <c r="Q16" s="10" t="s">
        <v>9</v>
      </c>
      <c r="R16" s="9" t="s">
        <v>9</v>
      </c>
      <c r="S16" s="10" t="s">
        <v>10</v>
      </c>
      <c r="T16" s="9" t="s">
        <v>10</v>
      </c>
      <c r="U16" s="10" t="s">
        <v>11</v>
      </c>
      <c r="V16" s="11" t="s">
        <v>11</v>
      </c>
      <c r="W16" s="11" t="s">
        <v>12</v>
      </c>
      <c r="X16" s="12" t="s">
        <v>12</v>
      </c>
      <c r="Y16" s="11" t="s">
        <v>13</v>
      </c>
      <c r="Z16" s="12" t="s">
        <v>13</v>
      </c>
      <c r="AA16" s="11" t="s">
        <v>14</v>
      </c>
      <c r="AB16" s="12" t="s">
        <v>14</v>
      </c>
      <c r="AC16" s="13" t="s">
        <v>15</v>
      </c>
      <c r="AD16" s="13" t="s">
        <v>15</v>
      </c>
      <c r="AE16" s="13" t="s">
        <v>16</v>
      </c>
      <c r="AF16" s="13" t="s">
        <v>16</v>
      </c>
      <c r="AG16" s="10" t="s">
        <v>17</v>
      </c>
      <c r="AH16" s="10" t="s">
        <v>17</v>
      </c>
      <c r="AI16" s="10" t="s">
        <v>18</v>
      </c>
      <c r="AJ16" s="10" t="s">
        <v>18</v>
      </c>
      <c r="AK16" s="13" t="s">
        <v>19</v>
      </c>
      <c r="AL16" s="13" t="s">
        <v>19</v>
      </c>
      <c r="AM16" s="13" t="s">
        <v>20</v>
      </c>
      <c r="AN16" s="13" t="s">
        <v>20</v>
      </c>
      <c r="AO16" s="13" t="s">
        <v>21</v>
      </c>
      <c r="AP16" s="13" t="s">
        <v>21</v>
      </c>
      <c r="AQ16" s="13" t="s">
        <v>22</v>
      </c>
      <c r="AR16" s="13" t="s">
        <v>22</v>
      </c>
      <c r="AS16" s="10" t="s">
        <v>23</v>
      </c>
      <c r="AT16" s="10" t="s">
        <v>23</v>
      </c>
      <c r="AU16" s="10" t="s">
        <v>24</v>
      </c>
      <c r="AV16" s="10" t="s">
        <v>24</v>
      </c>
      <c r="AW16" s="10" t="s">
        <v>41</v>
      </c>
      <c r="AX16" s="10" t="s">
        <v>41</v>
      </c>
      <c r="AY16" s="10" t="s">
        <v>42</v>
      </c>
      <c r="AZ16" s="10" t="s">
        <v>42</v>
      </c>
    </row>
    <row r="17" spans="1:52" x14ac:dyDescent="0.2">
      <c r="A17" s="14" t="s">
        <v>25</v>
      </c>
      <c r="B17" s="8" t="s">
        <v>26</v>
      </c>
      <c r="C17" s="15" t="s">
        <v>27</v>
      </c>
      <c r="D17" s="8" t="s">
        <v>28</v>
      </c>
      <c r="E17" s="15" t="s">
        <v>27</v>
      </c>
      <c r="F17" s="8" t="s">
        <v>29</v>
      </c>
      <c r="G17" s="15" t="s">
        <v>27</v>
      </c>
      <c r="H17" s="8" t="s">
        <v>29</v>
      </c>
      <c r="I17" s="15" t="s">
        <v>27</v>
      </c>
      <c r="J17" s="8" t="s">
        <v>29</v>
      </c>
      <c r="K17" s="15" t="s">
        <v>27</v>
      </c>
      <c r="L17" s="8" t="s">
        <v>29</v>
      </c>
      <c r="M17" s="15" t="s">
        <v>30</v>
      </c>
      <c r="N17" s="8" t="s">
        <v>29</v>
      </c>
      <c r="O17" s="15" t="s">
        <v>30</v>
      </c>
      <c r="P17" s="8" t="s">
        <v>29</v>
      </c>
      <c r="Q17" s="15" t="s">
        <v>31</v>
      </c>
      <c r="R17" s="8" t="s">
        <v>29</v>
      </c>
      <c r="S17" s="15" t="s">
        <v>31</v>
      </c>
      <c r="T17" s="8" t="s">
        <v>29</v>
      </c>
      <c r="U17" s="15" t="s">
        <v>31</v>
      </c>
      <c r="V17" s="16" t="s">
        <v>29</v>
      </c>
      <c r="W17" s="15" t="s">
        <v>31</v>
      </c>
      <c r="X17" s="17" t="s">
        <v>29</v>
      </c>
      <c r="Y17" s="15" t="s">
        <v>31</v>
      </c>
      <c r="Z17" s="17" t="s">
        <v>29</v>
      </c>
      <c r="AA17" s="15" t="s">
        <v>31</v>
      </c>
      <c r="AB17" s="17" t="s">
        <v>29</v>
      </c>
      <c r="AC17" s="15" t="s">
        <v>31</v>
      </c>
      <c r="AD17" s="15" t="s">
        <v>29</v>
      </c>
      <c r="AE17" s="15" t="s">
        <v>31</v>
      </c>
      <c r="AF17" s="15" t="s">
        <v>29</v>
      </c>
      <c r="AG17" s="15" t="s">
        <v>31</v>
      </c>
      <c r="AH17" s="15" t="s">
        <v>29</v>
      </c>
      <c r="AI17" s="15" t="s">
        <v>31</v>
      </c>
      <c r="AJ17" s="15" t="s">
        <v>29</v>
      </c>
      <c r="AK17" s="15" t="s">
        <v>31</v>
      </c>
      <c r="AL17" s="15" t="s">
        <v>29</v>
      </c>
      <c r="AM17" s="15" t="s">
        <v>31</v>
      </c>
      <c r="AN17" s="15" t="s">
        <v>29</v>
      </c>
      <c r="AO17" s="15" t="s">
        <v>31</v>
      </c>
      <c r="AP17" s="15" t="s">
        <v>29</v>
      </c>
      <c r="AQ17" s="15" t="s">
        <v>31</v>
      </c>
      <c r="AR17" s="15" t="s">
        <v>29</v>
      </c>
      <c r="AS17" s="15" t="s">
        <v>31</v>
      </c>
      <c r="AT17" s="15" t="s">
        <v>29</v>
      </c>
      <c r="AU17" s="15" t="s">
        <v>31</v>
      </c>
      <c r="AV17" s="15" t="s">
        <v>29</v>
      </c>
      <c r="AW17" s="15" t="s">
        <v>31</v>
      </c>
      <c r="AX17" s="15" t="s">
        <v>29</v>
      </c>
      <c r="AY17" s="15" t="s">
        <v>31</v>
      </c>
      <c r="AZ17" s="15" t="s">
        <v>29</v>
      </c>
    </row>
    <row r="18" spans="1:52" x14ac:dyDescent="0.2">
      <c r="O18" s="3" t="s">
        <v>32</v>
      </c>
      <c r="T18" s="2"/>
      <c r="Z18" s="23"/>
      <c r="AA18" s="23"/>
    </row>
    <row r="19" spans="1:52" x14ac:dyDescent="0.2">
      <c r="A19" s="14" t="s">
        <v>33</v>
      </c>
      <c r="B19" s="18">
        <v>19.12</v>
      </c>
      <c r="C19" s="3">
        <v>1.0209999999999999</v>
      </c>
      <c r="D19" s="18">
        <f t="shared" ref="D19:D24" si="22">B19*C19</f>
        <v>19.521519999999999</v>
      </c>
      <c r="E19" s="3">
        <v>1.026</v>
      </c>
      <c r="F19" s="18">
        <f t="shared" ref="F19:F24" si="23">D19*E19</f>
        <v>20.02907952</v>
      </c>
      <c r="G19" s="19">
        <v>1.03</v>
      </c>
      <c r="H19" s="18">
        <f t="shared" ref="H19:H24" si="24">F19*G19</f>
        <v>20.629951905599999</v>
      </c>
      <c r="I19" s="3">
        <v>1.0289999999999999</v>
      </c>
      <c r="J19" s="18">
        <f t="shared" ref="J19:J24" si="25">H19*I19</f>
        <v>21.228220510862396</v>
      </c>
      <c r="K19" s="3">
        <v>1.0309999999999999</v>
      </c>
      <c r="L19" s="18">
        <f t="shared" ref="L19:L24" si="26">J19*K19</f>
        <v>21.886295346699129</v>
      </c>
      <c r="M19" s="3">
        <v>1.028</v>
      </c>
      <c r="N19" s="18">
        <f t="shared" ref="N19:N24" si="27">M19*L19</f>
        <v>22.499111616406704</v>
      </c>
      <c r="O19" s="3">
        <v>1.0209999999999999</v>
      </c>
      <c r="P19" s="18">
        <f t="shared" ref="P19:P24" si="28">N19*O19</f>
        <v>22.971592960351241</v>
      </c>
      <c r="Q19" s="3">
        <v>1.018</v>
      </c>
      <c r="R19" s="18">
        <f t="shared" ref="R19:R24" si="29">P19*Q19</f>
        <v>23.385081633637565</v>
      </c>
      <c r="S19" s="3">
        <v>1.016</v>
      </c>
      <c r="T19" s="18">
        <f t="shared" ref="T19:T24" si="30">R19*S19</f>
        <v>23.759242939775767</v>
      </c>
      <c r="U19" s="3">
        <v>1.012</v>
      </c>
      <c r="V19" s="18">
        <f t="shared" ref="V19:V24" si="31">T19*U19</f>
        <v>24.044353855053075</v>
      </c>
      <c r="W19" s="3">
        <v>1.004</v>
      </c>
      <c r="X19" s="18">
        <f t="shared" ref="X19:X24" si="32">ROUND(V19*W19,2)</f>
        <v>24.14</v>
      </c>
      <c r="Y19" s="19">
        <v>1.006</v>
      </c>
      <c r="Z19" s="18">
        <f t="shared" ref="Z19:Z24" si="33">ROUND(X19*Y19,2)</f>
        <v>24.28</v>
      </c>
      <c r="AA19" s="20">
        <v>1.008</v>
      </c>
      <c r="AB19" s="5">
        <f t="shared" ref="AB19:AB24" si="34">ROUND(Z19*AA19,2)</f>
        <v>24.47</v>
      </c>
      <c r="AC19" s="20">
        <v>1.008</v>
      </c>
      <c r="AD19" s="21">
        <f t="shared" ref="AD19:AD24" si="35">ROUND(AB19*AC19,2)</f>
        <v>24.67</v>
      </c>
      <c r="AE19" s="20">
        <v>1.008</v>
      </c>
      <c r="AF19" s="21">
        <f t="shared" ref="AF19:AF24" si="36">ROUND(AD19*AE19,2)</f>
        <v>24.87</v>
      </c>
      <c r="AG19" s="3">
        <v>1.0109999999999999</v>
      </c>
      <c r="AH19" s="21">
        <f t="shared" ref="AH19:AH24" si="37">ROUND(AF19*AG19,2)</f>
        <v>25.14</v>
      </c>
      <c r="AI19" s="3">
        <v>1.012</v>
      </c>
      <c r="AJ19" s="24">
        <f t="shared" ref="AJ19:AJ24" si="38">ROUND(AH19*AI19,2)</f>
        <v>25.44</v>
      </c>
      <c r="AK19" s="3">
        <v>1.014</v>
      </c>
      <c r="AL19" s="21">
        <f t="shared" ref="AL19:AL24" si="39">ROUND(AJ19*AK19,2)</f>
        <v>25.8</v>
      </c>
      <c r="AM19" s="3">
        <v>1.0149999999999999</v>
      </c>
      <c r="AN19" s="21">
        <f t="shared" ref="AN19:AP24" si="40">ROUND(AL19*AM19,2)</f>
        <v>26.19</v>
      </c>
      <c r="AO19" s="3">
        <v>1.0189999999999999</v>
      </c>
      <c r="AP19" s="21">
        <f t="shared" si="40"/>
        <v>26.69</v>
      </c>
      <c r="AQ19" s="3">
        <v>1.014</v>
      </c>
      <c r="AR19" s="21">
        <f t="shared" ref="AR19:AR24" si="41">ROUND(AP19*AQ19,2)</f>
        <v>27.06</v>
      </c>
      <c r="AS19" s="3">
        <v>1.0209999999999999</v>
      </c>
      <c r="AT19" s="21">
        <f t="shared" ref="AT19:AT24" si="42">ROUND(AR19*AS19,2)</f>
        <v>27.63</v>
      </c>
      <c r="AU19" s="3">
        <v>1.038</v>
      </c>
      <c r="AV19" s="21">
        <f t="shared" ref="AV19:AV24" si="43">ROUND(AT19*AU19,2)</f>
        <v>28.68</v>
      </c>
      <c r="AW19" s="3">
        <v>1.046</v>
      </c>
      <c r="AX19" s="21">
        <f t="shared" ref="AX19:AX24" si="44">ROUND(AV19*AW19,2)</f>
        <v>30</v>
      </c>
      <c r="AY19" s="3">
        <v>1.0349999999999999</v>
      </c>
      <c r="AZ19" s="21">
        <f t="shared" ref="AZ19:AZ24" si="45">ROUND(AX19*AY19,2)</f>
        <v>31.05</v>
      </c>
    </row>
    <row r="20" spans="1:52" x14ac:dyDescent="0.2">
      <c r="A20" s="14" t="s">
        <v>34</v>
      </c>
      <c r="B20" s="18">
        <v>62.69</v>
      </c>
      <c r="C20" s="3">
        <v>1.0209999999999999</v>
      </c>
      <c r="D20" s="18">
        <f t="shared" si="22"/>
        <v>64.006489999999985</v>
      </c>
      <c r="E20" s="3">
        <v>1.026</v>
      </c>
      <c r="F20" s="18">
        <f t="shared" si="23"/>
        <v>65.670658739999993</v>
      </c>
      <c r="G20" s="19">
        <v>1.03</v>
      </c>
      <c r="H20" s="18">
        <f t="shared" si="24"/>
        <v>67.640778502199993</v>
      </c>
      <c r="I20" s="3">
        <v>1.0289999999999999</v>
      </c>
      <c r="J20" s="18">
        <f t="shared" si="25"/>
        <v>69.602361078763792</v>
      </c>
      <c r="K20" s="3">
        <v>1.0309999999999999</v>
      </c>
      <c r="L20" s="18">
        <f t="shared" si="26"/>
        <v>71.760034272205459</v>
      </c>
      <c r="M20" s="3">
        <v>1.028</v>
      </c>
      <c r="N20" s="18">
        <f t="shared" si="27"/>
        <v>73.769315231827207</v>
      </c>
      <c r="O20" s="3">
        <v>1.0209999999999999</v>
      </c>
      <c r="P20" s="18">
        <f t="shared" si="28"/>
        <v>75.318470851695565</v>
      </c>
      <c r="Q20" s="3">
        <v>1.018</v>
      </c>
      <c r="R20" s="18">
        <f t="shared" si="29"/>
        <v>76.674203327026092</v>
      </c>
      <c r="S20" s="3">
        <v>1.016</v>
      </c>
      <c r="T20" s="18">
        <f t="shared" si="30"/>
        <v>77.900990580258508</v>
      </c>
      <c r="U20" s="3">
        <v>1.012</v>
      </c>
      <c r="V20" s="18">
        <f t="shared" si="31"/>
        <v>78.835802467221612</v>
      </c>
      <c r="W20" s="3">
        <v>1.004</v>
      </c>
      <c r="X20" s="18">
        <f t="shared" si="32"/>
        <v>79.150000000000006</v>
      </c>
      <c r="Y20" s="19">
        <v>1.006</v>
      </c>
      <c r="Z20" s="18">
        <f t="shared" si="33"/>
        <v>79.62</v>
      </c>
      <c r="AA20" s="20">
        <v>1.008</v>
      </c>
      <c r="AB20" s="5">
        <f t="shared" si="34"/>
        <v>80.260000000000005</v>
      </c>
      <c r="AC20" s="20">
        <v>1.008</v>
      </c>
      <c r="AD20" s="21">
        <f t="shared" si="35"/>
        <v>80.900000000000006</v>
      </c>
      <c r="AE20" s="20">
        <v>1.008</v>
      </c>
      <c r="AF20" s="21">
        <f t="shared" si="36"/>
        <v>81.55</v>
      </c>
      <c r="AG20" s="3">
        <v>1.0109999999999999</v>
      </c>
      <c r="AH20" s="21">
        <f t="shared" si="37"/>
        <v>82.45</v>
      </c>
      <c r="AI20" s="3">
        <v>1.012</v>
      </c>
      <c r="AJ20" s="24">
        <f t="shared" si="38"/>
        <v>83.44</v>
      </c>
      <c r="AK20" s="3">
        <v>1.014</v>
      </c>
      <c r="AL20" s="21">
        <f t="shared" si="39"/>
        <v>84.61</v>
      </c>
      <c r="AM20" s="3">
        <v>1.0149999999999999</v>
      </c>
      <c r="AN20" s="21">
        <f t="shared" si="40"/>
        <v>85.88</v>
      </c>
      <c r="AO20" s="3">
        <v>1.0189999999999999</v>
      </c>
      <c r="AP20" s="21">
        <f t="shared" si="40"/>
        <v>87.51</v>
      </c>
      <c r="AQ20" s="3">
        <v>1.014</v>
      </c>
      <c r="AR20" s="21">
        <f t="shared" si="41"/>
        <v>88.74</v>
      </c>
      <c r="AS20" s="3">
        <v>1.0209999999999999</v>
      </c>
      <c r="AT20" s="21">
        <f t="shared" si="42"/>
        <v>90.6</v>
      </c>
      <c r="AU20" s="3">
        <v>1.038</v>
      </c>
      <c r="AV20" s="21">
        <f t="shared" si="43"/>
        <v>94.04</v>
      </c>
      <c r="AW20" s="3">
        <v>1.046</v>
      </c>
      <c r="AX20" s="21">
        <f t="shared" si="44"/>
        <v>98.37</v>
      </c>
      <c r="AY20" s="3">
        <v>1.0349999999999999</v>
      </c>
      <c r="AZ20" s="21">
        <f t="shared" si="45"/>
        <v>101.81</v>
      </c>
    </row>
    <row r="21" spans="1:52" x14ac:dyDescent="0.2">
      <c r="A21" s="14" t="s">
        <v>35</v>
      </c>
      <c r="B21" s="18">
        <v>60.2</v>
      </c>
      <c r="C21" s="3">
        <v>1.0209999999999999</v>
      </c>
      <c r="D21" s="18">
        <f t="shared" si="22"/>
        <v>61.464199999999998</v>
      </c>
      <c r="E21" s="3">
        <v>1.026</v>
      </c>
      <c r="F21" s="18">
        <f t="shared" si="23"/>
        <v>63.062269200000003</v>
      </c>
      <c r="G21" s="19">
        <v>1.03</v>
      </c>
      <c r="H21" s="18">
        <f t="shared" si="24"/>
        <v>64.954137276000012</v>
      </c>
      <c r="I21" s="3">
        <v>1.0289999999999999</v>
      </c>
      <c r="J21" s="18">
        <f t="shared" si="25"/>
        <v>66.837807257004002</v>
      </c>
      <c r="K21" s="3">
        <v>1.0309999999999999</v>
      </c>
      <c r="L21" s="18">
        <f t="shared" si="26"/>
        <v>68.909779281971126</v>
      </c>
      <c r="M21" s="3">
        <v>1.028</v>
      </c>
      <c r="N21" s="18">
        <f t="shared" si="27"/>
        <v>70.839253101866319</v>
      </c>
      <c r="O21" s="3">
        <v>1.0209999999999999</v>
      </c>
      <c r="P21" s="18">
        <f t="shared" si="28"/>
        <v>72.326877417005505</v>
      </c>
      <c r="Q21" s="3">
        <v>1.018</v>
      </c>
      <c r="R21" s="18">
        <f t="shared" si="29"/>
        <v>73.628761210511612</v>
      </c>
      <c r="S21" s="3">
        <v>1.016</v>
      </c>
      <c r="T21" s="18">
        <f t="shared" si="30"/>
        <v>74.806821389879801</v>
      </c>
      <c r="U21" s="3">
        <v>1.012</v>
      </c>
      <c r="V21" s="18">
        <f t="shared" si="31"/>
        <v>75.70450324655836</v>
      </c>
      <c r="W21" s="3">
        <v>1.004</v>
      </c>
      <c r="X21" s="18">
        <f t="shared" si="32"/>
        <v>76.010000000000005</v>
      </c>
      <c r="Y21" s="19">
        <v>1.006</v>
      </c>
      <c r="Z21" s="18">
        <f t="shared" si="33"/>
        <v>76.47</v>
      </c>
      <c r="AA21" s="20">
        <v>1.008</v>
      </c>
      <c r="AB21" s="5">
        <f t="shared" si="34"/>
        <v>77.08</v>
      </c>
      <c r="AC21" s="20">
        <v>1.008</v>
      </c>
      <c r="AD21" s="21">
        <f t="shared" si="35"/>
        <v>77.7</v>
      </c>
      <c r="AE21" s="20">
        <v>1.008</v>
      </c>
      <c r="AF21" s="21">
        <f t="shared" si="36"/>
        <v>78.319999999999993</v>
      </c>
      <c r="AG21" s="3">
        <v>1.0109999999999999</v>
      </c>
      <c r="AH21" s="21">
        <f t="shared" si="37"/>
        <v>79.180000000000007</v>
      </c>
      <c r="AI21" s="3">
        <v>1.012</v>
      </c>
      <c r="AJ21" s="24">
        <f t="shared" si="38"/>
        <v>80.13</v>
      </c>
      <c r="AK21" s="3">
        <v>1.014</v>
      </c>
      <c r="AL21" s="21">
        <f t="shared" si="39"/>
        <v>81.25</v>
      </c>
      <c r="AM21" s="3">
        <v>1.0149999999999999</v>
      </c>
      <c r="AN21" s="21">
        <f t="shared" si="40"/>
        <v>82.47</v>
      </c>
      <c r="AO21" s="3">
        <v>1.0189999999999999</v>
      </c>
      <c r="AP21" s="21">
        <f t="shared" si="40"/>
        <v>84.04</v>
      </c>
      <c r="AQ21" s="3">
        <v>1.014</v>
      </c>
      <c r="AR21" s="21">
        <f t="shared" si="41"/>
        <v>85.22</v>
      </c>
      <c r="AS21" s="3">
        <v>1.0209999999999999</v>
      </c>
      <c r="AT21" s="21">
        <f t="shared" si="42"/>
        <v>87.01</v>
      </c>
      <c r="AU21" s="3">
        <v>1.038</v>
      </c>
      <c r="AV21" s="21">
        <f t="shared" si="43"/>
        <v>90.32</v>
      </c>
      <c r="AW21" s="3">
        <v>1.046</v>
      </c>
      <c r="AX21" s="21">
        <f t="shared" si="44"/>
        <v>94.47</v>
      </c>
      <c r="AY21" s="3">
        <v>1.0349999999999999</v>
      </c>
      <c r="AZ21" s="21">
        <f t="shared" si="45"/>
        <v>97.78</v>
      </c>
    </row>
    <row r="22" spans="1:52" x14ac:dyDescent="0.2">
      <c r="A22" s="14" t="s">
        <v>36</v>
      </c>
      <c r="B22" s="18">
        <v>86.17</v>
      </c>
      <c r="C22" s="3">
        <v>1.0209999999999999</v>
      </c>
      <c r="D22" s="18">
        <f t="shared" si="22"/>
        <v>87.979569999999995</v>
      </c>
      <c r="E22" s="3">
        <v>1.026</v>
      </c>
      <c r="F22" s="18">
        <f t="shared" si="23"/>
        <v>90.267038819999996</v>
      </c>
      <c r="G22" s="19">
        <v>1.03</v>
      </c>
      <c r="H22" s="18">
        <f t="shared" si="24"/>
        <v>92.975049984600005</v>
      </c>
      <c r="I22" s="3">
        <v>1.0289999999999999</v>
      </c>
      <c r="J22" s="18">
        <f t="shared" si="25"/>
        <v>95.6713264341534</v>
      </c>
      <c r="K22" s="3">
        <v>1.0309999999999999</v>
      </c>
      <c r="L22" s="18">
        <f t="shared" si="26"/>
        <v>98.637137553612149</v>
      </c>
      <c r="M22" s="3">
        <v>1.028</v>
      </c>
      <c r="N22" s="18">
        <f t="shared" si="27"/>
        <v>101.39897740511329</v>
      </c>
      <c r="O22" s="3">
        <v>1.0209999999999999</v>
      </c>
      <c r="P22" s="18">
        <f t="shared" si="28"/>
        <v>103.52835593062065</v>
      </c>
      <c r="Q22" s="3">
        <v>1.018</v>
      </c>
      <c r="R22" s="18">
        <f t="shared" si="29"/>
        <v>105.39186633737182</v>
      </c>
      <c r="S22" s="3">
        <v>1.016</v>
      </c>
      <c r="T22" s="18">
        <f t="shared" si="30"/>
        <v>107.07813619876977</v>
      </c>
      <c r="U22" s="3">
        <v>1.012</v>
      </c>
      <c r="V22" s="18">
        <f t="shared" si="31"/>
        <v>108.36307383315501</v>
      </c>
      <c r="W22" s="3">
        <v>1.004</v>
      </c>
      <c r="X22" s="18">
        <f t="shared" si="32"/>
        <v>108.8</v>
      </c>
      <c r="Y22" s="19">
        <v>1.006</v>
      </c>
      <c r="Z22" s="18">
        <f t="shared" si="33"/>
        <v>109.45</v>
      </c>
      <c r="AA22" s="20">
        <v>1.008</v>
      </c>
      <c r="AB22" s="5">
        <f t="shared" si="34"/>
        <v>110.33</v>
      </c>
      <c r="AC22" s="20">
        <v>1.008</v>
      </c>
      <c r="AD22" s="21">
        <f t="shared" si="35"/>
        <v>111.21</v>
      </c>
      <c r="AE22" s="20">
        <v>1.008</v>
      </c>
      <c r="AF22" s="21">
        <f t="shared" si="36"/>
        <v>112.1</v>
      </c>
      <c r="AG22" s="3">
        <v>1.0109999999999999</v>
      </c>
      <c r="AH22" s="21">
        <f t="shared" si="37"/>
        <v>113.33</v>
      </c>
      <c r="AI22" s="3">
        <v>1.012</v>
      </c>
      <c r="AJ22" s="24">
        <f t="shared" si="38"/>
        <v>114.69</v>
      </c>
      <c r="AK22" s="3">
        <v>1.014</v>
      </c>
      <c r="AL22" s="21">
        <f t="shared" si="39"/>
        <v>116.3</v>
      </c>
      <c r="AM22" s="3">
        <v>1.0149999999999999</v>
      </c>
      <c r="AN22" s="21">
        <f t="shared" si="40"/>
        <v>118.04</v>
      </c>
      <c r="AO22" s="3">
        <v>1.0189999999999999</v>
      </c>
      <c r="AP22" s="21">
        <f t="shared" si="40"/>
        <v>120.28</v>
      </c>
      <c r="AQ22" s="3">
        <v>1.014</v>
      </c>
      <c r="AR22" s="21">
        <f t="shared" si="41"/>
        <v>121.96</v>
      </c>
      <c r="AS22" s="3">
        <v>1.0209999999999999</v>
      </c>
      <c r="AT22" s="21">
        <f t="shared" si="42"/>
        <v>124.52</v>
      </c>
      <c r="AU22" s="3">
        <v>1.038</v>
      </c>
      <c r="AV22" s="21">
        <f t="shared" si="43"/>
        <v>129.25</v>
      </c>
      <c r="AW22" s="3">
        <v>1.046</v>
      </c>
      <c r="AX22" s="21">
        <f t="shared" si="44"/>
        <v>135.19999999999999</v>
      </c>
      <c r="AY22" s="3">
        <v>1.0349999999999999</v>
      </c>
      <c r="AZ22" s="21">
        <f t="shared" si="45"/>
        <v>139.93</v>
      </c>
    </row>
    <row r="23" spans="1:52" x14ac:dyDescent="0.2">
      <c r="A23" s="14" t="s">
        <v>37</v>
      </c>
      <c r="B23" s="18">
        <v>0.25</v>
      </c>
      <c r="C23" s="3">
        <v>1.0209999999999999</v>
      </c>
      <c r="D23" s="18">
        <f>B23*C23</f>
        <v>0.25524999999999998</v>
      </c>
      <c r="E23" s="3">
        <v>1.026</v>
      </c>
      <c r="F23" s="18">
        <f>D23*E23</f>
        <v>0.26188649999999997</v>
      </c>
      <c r="G23" s="19">
        <v>1.03</v>
      </c>
      <c r="H23" s="18">
        <f>F23*G23</f>
        <v>0.26974309499999999</v>
      </c>
      <c r="I23" s="3">
        <v>1.0289999999999999</v>
      </c>
      <c r="J23" s="18">
        <f>H23*I23</f>
        <v>0.27756564475499995</v>
      </c>
      <c r="K23" s="3">
        <v>1.0309999999999999</v>
      </c>
      <c r="L23" s="18">
        <f>J23*K23</f>
        <v>0.28617017974240494</v>
      </c>
      <c r="M23" s="3">
        <v>1.028</v>
      </c>
      <c r="N23" s="18">
        <f>M23*L23</f>
        <v>0.2941829447751923</v>
      </c>
      <c r="O23" s="3">
        <v>1.0209999999999999</v>
      </c>
      <c r="P23" s="18">
        <f>N23*O23</f>
        <v>0.30036078661547133</v>
      </c>
      <c r="Q23" s="3">
        <v>1.018</v>
      </c>
      <c r="R23" s="18">
        <f>P23*Q23</f>
        <v>0.30576728077454984</v>
      </c>
      <c r="S23" s="3">
        <v>1.016</v>
      </c>
      <c r="T23" s="18">
        <f>R23*S23</f>
        <v>0.31065955726694267</v>
      </c>
      <c r="U23" s="3">
        <v>1.012</v>
      </c>
      <c r="V23" s="18">
        <f>T23*U23</f>
        <v>0.31438747195414596</v>
      </c>
      <c r="W23" s="3">
        <v>1.004</v>
      </c>
      <c r="X23" s="18">
        <f>ROUND(V23*W23,2)</f>
        <v>0.32</v>
      </c>
      <c r="Y23" s="19">
        <v>1.006</v>
      </c>
      <c r="Z23" s="18">
        <f>ROUND(X23*Y23,2)</f>
        <v>0.32</v>
      </c>
      <c r="AA23" s="20">
        <v>1.008</v>
      </c>
      <c r="AB23" s="5">
        <f>ROUND(Z23*AA23,2)</f>
        <v>0.32</v>
      </c>
      <c r="AC23" s="20">
        <v>1.008</v>
      </c>
      <c r="AD23" s="21">
        <f t="shared" si="35"/>
        <v>0.32</v>
      </c>
      <c r="AE23" s="20">
        <v>1.008</v>
      </c>
      <c r="AF23" s="21">
        <f t="shared" si="36"/>
        <v>0.32</v>
      </c>
      <c r="AG23" s="3">
        <v>1.0109999999999999</v>
      </c>
      <c r="AH23" s="21">
        <f t="shared" si="37"/>
        <v>0.32</v>
      </c>
      <c r="AI23" s="3">
        <v>1.012</v>
      </c>
      <c r="AJ23" s="24">
        <f t="shared" si="38"/>
        <v>0.32</v>
      </c>
      <c r="AK23" s="3">
        <v>1.014</v>
      </c>
      <c r="AL23" s="21">
        <f t="shared" si="39"/>
        <v>0.32</v>
      </c>
      <c r="AM23" s="3">
        <v>1.0149999999999999</v>
      </c>
      <c r="AN23" s="21">
        <f t="shared" si="40"/>
        <v>0.32</v>
      </c>
      <c r="AO23" s="3">
        <v>1.0189999999999999</v>
      </c>
      <c r="AP23" s="21">
        <f t="shared" si="40"/>
        <v>0.33</v>
      </c>
      <c r="AQ23" s="3">
        <v>1.014</v>
      </c>
      <c r="AR23" s="21">
        <f t="shared" si="41"/>
        <v>0.33</v>
      </c>
      <c r="AS23" s="3">
        <v>1.0209999999999999</v>
      </c>
      <c r="AT23" s="21">
        <f t="shared" si="42"/>
        <v>0.34</v>
      </c>
      <c r="AU23" s="3">
        <v>1.038</v>
      </c>
      <c r="AV23" s="21">
        <f t="shared" si="43"/>
        <v>0.35</v>
      </c>
      <c r="AW23" s="3">
        <v>1.046</v>
      </c>
      <c r="AX23" s="21">
        <f t="shared" si="44"/>
        <v>0.37</v>
      </c>
      <c r="AY23" s="3">
        <v>1.0349999999999999</v>
      </c>
      <c r="AZ23" s="21">
        <f t="shared" si="45"/>
        <v>0.38</v>
      </c>
    </row>
    <row r="24" spans="1:52" x14ac:dyDescent="0.2">
      <c r="A24" s="14" t="s">
        <v>38</v>
      </c>
      <c r="B24" s="18">
        <v>4.97</v>
      </c>
      <c r="C24" s="3">
        <v>1.0209999999999999</v>
      </c>
      <c r="D24" s="18">
        <f t="shared" si="22"/>
        <v>5.0743699999999992</v>
      </c>
      <c r="E24" s="3">
        <v>1.026</v>
      </c>
      <c r="F24" s="18">
        <f t="shared" si="23"/>
        <v>5.206303619999999</v>
      </c>
      <c r="G24" s="19">
        <v>1.03</v>
      </c>
      <c r="H24" s="18">
        <f t="shared" si="24"/>
        <v>5.3624927285999995</v>
      </c>
      <c r="I24" s="3">
        <v>1.0289999999999999</v>
      </c>
      <c r="J24" s="18">
        <f t="shared" si="25"/>
        <v>5.5180050177293989</v>
      </c>
      <c r="K24" s="3">
        <v>1.0309999999999999</v>
      </c>
      <c r="L24" s="18">
        <f t="shared" si="26"/>
        <v>5.6890631732790098</v>
      </c>
      <c r="M24" s="3">
        <v>1.028</v>
      </c>
      <c r="N24" s="18">
        <f t="shared" si="27"/>
        <v>5.8483569421308221</v>
      </c>
      <c r="O24" s="3">
        <v>1.0209999999999999</v>
      </c>
      <c r="P24" s="18">
        <f t="shared" si="28"/>
        <v>5.9711724379155688</v>
      </c>
      <c r="Q24" s="3">
        <v>1.018</v>
      </c>
      <c r="R24" s="18">
        <f t="shared" si="29"/>
        <v>6.0786535417980492</v>
      </c>
      <c r="S24" s="3">
        <v>1.016</v>
      </c>
      <c r="T24" s="18">
        <f t="shared" si="30"/>
        <v>6.1759119984668178</v>
      </c>
      <c r="U24" s="3">
        <v>1.012</v>
      </c>
      <c r="V24" s="18">
        <f t="shared" si="31"/>
        <v>6.2500229424484193</v>
      </c>
      <c r="W24" s="3">
        <v>1.004</v>
      </c>
      <c r="X24" s="18">
        <f t="shared" si="32"/>
        <v>6.28</v>
      </c>
      <c r="Y24" s="19">
        <v>1.006</v>
      </c>
      <c r="Z24" s="18">
        <f t="shared" si="33"/>
        <v>6.32</v>
      </c>
      <c r="AA24" s="20">
        <v>1.008</v>
      </c>
      <c r="AB24" s="5">
        <f t="shared" si="34"/>
        <v>6.37</v>
      </c>
      <c r="AC24" s="20">
        <v>1.008</v>
      </c>
      <c r="AD24" s="21">
        <f t="shared" si="35"/>
        <v>6.42</v>
      </c>
      <c r="AE24" s="20">
        <v>1.008</v>
      </c>
      <c r="AF24" s="21">
        <f t="shared" si="36"/>
        <v>6.47</v>
      </c>
      <c r="AG24" s="3">
        <v>1.0109999999999999</v>
      </c>
      <c r="AH24" s="21">
        <f t="shared" si="37"/>
        <v>6.54</v>
      </c>
      <c r="AI24" s="3">
        <v>1.012</v>
      </c>
      <c r="AJ24" s="24">
        <f t="shared" si="38"/>
        <v>6.62</v>
      </c>
      <c r="AK24" s="3">
        <v>1.014</v>
      </c>
      <c r="AL24" s="21">
        <f t="shared" si="39"/>
        <v>6.71</v>
      </c>
      <c r="AM24" s="3">
        <v>1.0149999999999999</v>
      </c>
      <c r="AN24" s="21">
        <f t="shared" si="40"/>
        <v>6.81</v>
      </c>
      <c r="AO24" s="3">
        <v>1.0189999999999999</v>
      </c>
      <c r="AP24" s="21">
        <f t="shared" si="40"/>
        <v>6.94</v>
      </c>
      <c r="AQ24" s="3">
        <v>1.014</v>
      </c>
      <c r="AR24" s="21">
        <f t="shared" si="41"/>
        <v>7.04</v>
      </c>
      <c r="AS24" s="3">
        <v>1.0209999999999999</v>
      </c>
      <c r="AT24" s="21">
        <f t="shared" si="42"/>
        <v>7.19</v>
      </c>
      <c r="AU24" s="3">
        <v>1.038</v>
      </c>
      <c r="AV24" s="21">
        <f t="shared" si="43"/>
        <v>7.46</v>
      </c>
      <c r="AW24" s="3">
        <v>1.046</v>
      </c>
      <c r="AX24" s="21">
        <f t="shared" si="44"/>
        <v>7.8</v>
      </c>
      <c r="AY24" s="3">
        <v>1.0349999999999999</v>
      </c>
      <c r="AZ24" s="21">
        <f t="shared" si="45"/>
        <v>8.07</v>
      </c>
    </row>
    <row r="25" spans="1:52" x14ac:dyDescent="0.2">
      <c r="O25" s="3" t="s">
        <v>32</v>
      </c>
      <c r="T25" s="2"/>
    </row>
    <row r="26" spans="1:52" x14ac:dyDescent="0.2">
      <c r="O26" s="3" t="s">
        <v>32</v>
      </c>
      <c r="T26" s="2"/>
    </row>
    <row r="27" spans="1:52" ht="15" x14ac:dyDescent="0.25">
      <c r="A27" s="7" t="s">
        <v>40</v>
      </c>
      <c r="O27" s="3" t="s">
        <v>32</v>
      </c>
      <c r="T27" s="2"/>
    </row>
    <row r="28" spans="1:52" x14ac:dyDescent="0.2">
      <c r="B28" s="22"/>
      <c r="C28" s="9" t="s">
        <v>2</v>
      </c>
      <c r="D28" s="9" t="s">
        <v>2</v>
      </c>
      <c r="E28" s="9" t="s">
        <v>3</v>
      </c>
      <c r="F28" s="9" t="s">
        <v>3</v>
      </c>
      <c r="G28" s="9" t="s">
        <v>4</v>
      </c>
      <c r="H28" s="9" t="s">
        <v>4</v>
      </c>
      <c r="I28" s="9" t="s">
        <v>5</v>
      </c>
      <c r="J28" s="9" t="s">
        <v>5</v>
      </c>
      <c r="K28" s="9" t="s">
        <v>6</v>
      </c>
      <c r="L28" s="9" t="s">
        <v>6</v>
      </c>
      <c r="M28" s="9" t="s">
        <v>7</v>
      </c>
      <c r="N28" s="9" t="s">
        <v>7</v>
      </c>
      <c r="O28" s="9" t="s">
        <v>8</v>
      </c>
      <c r="P28" s="9" t="s">
        <v>8</v>
      </c>
      <c r="Q28" s="10" t="s">
        <v>9</v>
      </c>
      <c r="R28" s="9" t="s">
        <v>9</v>
      </c>
      <c r="S28" s="10" t="s">
        <v>10</v>
      </c>
      <c r="T28" s="9" t="s">
        <v>10</v>
      </c>
      <c r="U28" s="10" t="s">
        <v>11</v>
      </c>
      <c r="V28" s="11" t="s">
        <v>11</v>
      </c>
      <c r="W28" s="11" t="s">
        <v>12</v>
      </c>
      <c r="X28" s="12" t="s">
        <v>12</v>
      </c>
      <c r="Y28" s="11" t="s">
        <v>13</v>
      </c>
      <c r="Z28" s="12" t="s">
        <v>13</v>
      </c>
      <c r="AA28" s="11" t="s">
        <v>14</v>
      </c>
      <c r="AB28" s="12" t="s">
        <v>14</v>
      </c>
      <c r="AC28" s="13" t="s">
        <v>15</v>
      </c>
      <c r="AD28" s="13" t="s">
        <v>15</v>
      </c>
      <c r="AE28" s="13" t="s">
        <v>16</v>
      </c>
      <c r="AF28" s="13" t="s">
        <v>16</v>
      </c>
      <c r="AG28" s="10" t="s">
        <v>17</v>
      </c>
      <c r="AH28" s="10" t="s">
        <v>17</v>
      </c>
      <c r="AI28" s="10" t="s">
        <v>18</v>
      </c>
      <c r="AJ28" s="10" t="s">
        <v>18</v>
      </c>
      <c r="AK28" s="13" t="s">
        <v>19</v>
      </c>
      <c r="AL28" s="13" t="s">
        <v>19</v>
      </c>
      <c r="AM28" s="13" t="s">
        <v>20</v>
      </c>
      <c r="AN28" s="13" t="s">
        <v>20</v>
      </c>
      <c r="AO28" s="13" t="s">
        <v>21</v>
      </c>
      <c r="AP28" s="13" t="s">
        <v>21</v>
      </c>
      <c r="AQ28" s="13" t="s">
        <v>22</v>
      </c>
      <c r="AR28" s="13" t="s">
        <v>22</v>
      </c>
      <c r="AS28" s="10" t="s">
        <v>23</v>
      </c>
      <c r="AT28" s="10" t="s">
        <v>23</v>
      </c>
      <c r="AU28" s="10" t="s">
        <v>24</v>
      </c>
      <c r="AV28" s="10" t="s">
        <v>24</v>
      </c>
      <c r="AW28" s="10" t="s">
        <v>41</v>
      </c>
      <c r="AX28" s="10" t="s">
        <v>41</v>
      </c>
      <c r="AY28" s="10" t="s">
        <v>42</v>
      </c>
      <c r="AZ28" s="10" t="s">
        <v>42</v>
      </c>
    </row>
    <row r="29" spans="1:52" x14ac:dyDescent="0.2">
      <c r="A29" s="14" t="s">
        <v>25</v>
      </c>
      <c r="B29" s="8" t="s">
        <v>26</v>
      </c>
      <c r="C29" s="15" t="s">
        <v>27</v>
      </c>
      <c r="D29" s="8" t="s">
        <v>28</v>
      </c>
      <c r="E29" s="15" t="s">
        <v>27</v>
      </c>
      <c r="F29" s="8" t="s">
        <v>29</v>
      </c>
      <c r="G29" s="15" t="s">
        <v>27</v>
      </c>
      <c r="H29" s="8" t="s">
        <v>29</v>
      </c>
      <c r="I29" s="15" t="s">
        <v>27</v>
      </c>
      <c r="J29" s="8" t="s">
        <v>29</v>
      </c>
      <c r="K29" s="15" t="s">
        <v>27</v>
      </c>
      <c r="L29" s="8" t="s">
        <v>29</v>
      </c>
      <c r="M29" s="15" t="s">
        <v>30</v>
      </c>
      <c r="N29" s="8" t="s">
        <v>29</v>
      </c>
      <c r="O29" s="15" t="s">
        <v>30</v>
      </c>
      <c r="P29" s="8" t="s">
        <v>29</v>
      </c>
      <c r="Q29" s="15" t="s">
        <v>31</v>
      </c>
      <c r="R29" s="8" t="s">
        <v>29</v>
      </c>
      <c r="S29" s="15" t="s">
        <v>31</v>
      </c>
      <c r="T29" s="8" t="s">
        <v>29</v>
      </c>
      <c r="U29" s="15" t="s">
        <v>31</v>
      </c>
      <c r="V29" s="16" t="s">
        <v>29</v>
      </c>
      <c r="W29" s="15" t="s">
        <v>31</v>
      </c>
      <c r="X29" s="17" t="s">
        <v>29</v>
      </c>
      <c r="Y29" s="15" t="s">
        <v>31</v>
      </c>
      <c r="Z29" s="17" t="s">
        <v>29</v>
      </c>
      <c r="AA29" s="15" t="s">
        <v>31</v>
      </c>
      <c r="AB29" s="17" t="s">
        <v>29</v>
      </c>
      <c r="AC29" s="15" t="s">
        <v>31</v>
      </c>
      <c r="AD29" s="15" t="s">
        <v>29</v>
      </c>
      <c r="AE29" s="15" t="s">
        <v>31</v>
      </c>
      <c r="AF29" s="15" t="s">
        <v>29</v>
      </c>
      <c r="AG29" s="15" t="s">
        <v>31</v>
      </c>
      <c r="AH29" s="15" t="s">
        <v>29</v>
      </c>
      <c r="AI29" s="15" t="s">
        <v>31</v>
      </c>
      <c r="AJ29" s="15" t="s">
        <v>29</v>
      </c>
      <c r="AK29" s="15" t="s">
        <v>31</v>
      </c>
      <c r="AL29" s="15" t="s">
        <v>29</v>
      </c>
      <c r="AM29" s="15" t="s">
        <v>31</v>
      </c>
      <c r="AN29" s="15" t="s">
        <v>29</v>
      </c>
      <c r="AO29" s="15" t="s">
        <v>31</v>
      </c>
      <c r="AP29" s="15" t="s">
        <v>29</v>
      </c>
      <c r="AQ29" s="15" t="s">
        <v>31</v>
      </c>
      <c r="AR29" s="15" t="s">
        <v>29</v>
      </c>
      <c r="AS29" s="15" t="s">
        <v>31</v>
      </c>
      <c r="AT29" s="15" t="s">
        <v>29</v>
      </c>
      <c r="AU29" s="15" t="s">
        <v>31</v>
      </c>
      <c r="AV29" s="15" t="s">
        <v>29</v>
      </c>
      <c r="AW29" s="15" t="s">
        <v>31</v>
      </c>
      <c r="AX29" s="15" t="s">
        <v>29</v>
      </c>
      <c r="AY29" s="15" t="s">
        <v>31</v>
      </c>
      <c r="AZ29" s="15" t="s">
        <v>29</v>
      </c>
    </row>
    <row r="30" spans="1:52" x14ac:dyDescent="0.2">
      <c r="O30" s="3" t="s">
        <v>32</v>
      </c>
      <c r="T30" s="2"/>
    </row>
    <row r="31" spans="1:52" x14ac:dyDescent="0.2">
      <c r="A31" s="14" t="s">
        <v>33</v>
      </c>
      <c r="B31" s="18">
        <v>22.06</v>
      </c>
      <c r="C31" s="3">
        <v>1.0209999999999999</v>
      </c>
      <c r="D31" s="18">
        <f t="shared" ref="D31:D36" si="46">B31*C31</f>
        <v>22.523259999999997</v>
      </c>
      <c r="E31" s="3">
        <v>1.026</v>
      </c>
      <c r="F31" s="18">
        <f t="shared" ref="F31:F36" si="47">D31*E31</f>
        <v>23.108864759999996</v>
      </c>
      <c r="G31" s="19">
        <v>1.03</v>
      </c>
      <c r="H31" s="18">
        <f t="shared" ref="H31:H36" si="48">F31*G31</f>
        <v>23.802130702799996</v>
      </c>
      <c r="I31" s="3">
        <v>1.0289999999999999</v>
      </c>
      <c r="J31" s="18">
        <f t="shared" ref="J31:J36" si="49">H31*I31</f>
        <v>24.492392493181192</v>
      </c>
      <c r="K31" s="3">
        <v>1.0309999999999999</v>
      </c>
      <c r="L31" s="18">
        <f t="shared" ref="L31:L36" si="50">J31*K31</f>
        <v>25.251656660469809</v>
      </c>
      <c r="M31" s="3">
        <v>1.028</v>
      </c>
      <c r="N31" s="18">
        <f t="shared" ref="N31:N36" si="51">M31*L31</f>
        <v>25.958703046962963</v>
      </c>
      <c r="O31" s="3">
        <v>1.0209999999999999</v>
      </c>
      <c r="P31" s="18">
        <f t="shared" ref="P31:P36" si="52">N31*O31</f>
        <v>26.503835810949184</v>
      </c>
      <c r="Q31" s="3">
        <v>1.018</v>
      </c>
      <c r="R31" s="18">
        <f t="shared" ref="R31:R36" si="53">P31*Q31</f>
        <v>26.980904855546271</v>
      </c>
      <c r="S31" s="3">
        <v>1.016</v>
      </c>
      <c r="T31" s="18">
        <f t="shared" ref="T31:T36" si="54">R31*S31</f>
        <v>27.412599333235011</v>
      </c>
      <c r="U31" s="3">
        <v>1.012</v>
      </c>
      <c r="V31" s="18">
        <f t="shared" ref="V31:V36" si="55">T31*U31</f>
        <v>27.741550525233833</v>
      </c>
      <c r="W31" s="3">
        <v>1.004</v>
      </c>
      <c r="X31" s="5">
        <f t="shared" ref="X31:X36" si="56">ROUND(V31*W31,2)</f>
        <v>27.85</v>
      </c>
      <c r="Y31" s="19">
        <v>1.006</v>
      </c>
      <c r="Z31" s="5">
        <f t="shared" ref="Z31:Z36" si="57">ROUND(X31*Y31,2)</f>
        <v>28.02</v>
      </c>
      <c r="AA31" s="20">
        <v>1.008</v>
      </c>
      <c r="AB31" s="5">
        <f t="shared" ref="AB31:AB36" si="58">ROUND(Z31*AA31,2)</f>
        <v>28.24</v>
      </c>
      <c r="AC31" s="20">
        <v>1.008</v>
      </c>
      <c r="AD31" s="21">
        <f t="shared" ref="AD31:AD36" si="59">ROUND(AB31*AC31,2)</f>
        <v>28.47</v>
      </c>
      <c r="AE31" s="20">
        <v>1.008</v>
      </c>
      <c r="AF31" s="21">
        <f t="shared" ref="AF31:AF36" si="60">ROUND(AD31*AE31,2)</f>
        <v>28.7</v>
      </c>
      <c r="AG31" s="3">
        <v>1.0109999999999999</v>
      </c>
      <c r="AH31" s="21">
        <f t="shared" ref="AH31:AH36" si="61">ROUND(AF31*AG31,2)</f>
        <v>29.02</v>
      </c>
      <c r="AI31" s="3">
        <v>1.012</v>
      </c>
      <c r="AJ31" s="21">
        <f t="shared" ref="AJ31:AJ36" si="62">ROUND(AH31*AI31,2)</f>
        <v>29.37</v>
      </c>
      <c r="AK31" s="3">
        <v>1.014</v>
      </c>
      <c r="AL31" s="21">
        <f t="shared" ref="AL31:AL36" si="63">ROUND(AJ31*AK31,2)</f>
        <v>29.78</v>
      </c>
      <c r="AM31" s="3">
        <v>1.0149999999999999</v>
      </c>
      <c r="AN31" s="21">
        <f t="shared" ref="AN31:AN36" si="64">ROUND(AL31*AM31,2)</f>
        <v>30.23</v>
      </c>
      <c r="AO31" s="3">
        <v>1.0189999999999999</v>
      </c>
      <c r="AP31" s="21">
        <f t="shared" ref="AP31:AP36" si="65">ROUND(AN31*AO31,2)</f>
        <v>30.8</v>
      </c>
      <c r="AQ31" s="3">
        <v>1.014</v>
      </c>
      <c r="AR31" s="21">
        <f t="shared" ref="AR31:AR36" si="66">ROUND(AP31*AQ31,2)</f>
        <v>31.23</v>
      </c>
      <c r="AS31" s="3">
        <v>1.0209999999999999</v>
      </c>
      <c r="AT31" s="21">
        <f t="shared" ref="AT31:AT36" si="67">ROUND(AR31*AS31,2)</f>
        <v>31.89</v>
      </c>
      <c r="AU31" s="3">
        <v>1.038</v>
      </c>
      <c r="AV31" s="21">
        <f t="shared" ref="AV31:AV36" si="68">ROUND(AT31*AU31,2)</f>
        <v>33.1</v>
      </c>
      <c r="AW31" s="3">
        <v>1.046</v>
      </c>
      <c r="AX31" s="21">
        <f t="shared" ref="AX31:AX36" si="69">ROUND(AV31*AW31,2)</f>
        <v>34.619999999999997</v>
      </c>
      <c r="AY31" s="3">
        <v>1.0349999999999999</v>
      </c>
      <c r="AZ31" s="21">
        <f t="shared" ref="AZ31:AZ36" si="70">ROUND(AX31*AY31,2)</f>
        <v>35.83</v>
      </c>
    </row>
    <row r="32" spans="1:52" x14ac:dyDescent="0.2">
      <c r="A32" s="14" t="s">
        <v>34</v>
      </c>
      <c r="B32" s="18">
        <v>62.93</v>
      </c>
      <c r="C32" s="3">
        <v>1.0209999999999999</v>
      </c>
      <c r="D32" s="18">
        <f t="shared" si="46"/>
        <v>64.251529999999988</v>
      </c>
      <c r="E32" s="3">
        <v>1.026</v>
      </c>
      <c r="F32" s="18">
        <f t="shared" si="47"/>
        <v>65.922069779999987</v>
      </c>
      <c r="G32" s="19">
        <v>1.03</v>
      </c>
      <c r="H32" s="18">
        <f t="shared" si="48"/>
        <v>67.899731873399986</v>
      </c>
      <c r="I32" s="3">
        <v>1.0289999999999999</v>
      </c>
      <c r="J32" s="18">
        <f t="shared" si="49"/>
        <v>69.868824097728577</v>
      </c>
      <c r="K32" s="3">
        <v>1.0309999999999999</v>
      </c>
      <c r="L32" s="18">
        <f t="shared" si="50"/>
        <v>72.034757644758159</v>
      </c>
      <c r="M32" s="3">
        <v>1.028</v>
      </c>
      <c r="N32" s="18">
        <f t="shared" si="51"/>
        <v>74.051730858811382</v>
      </c>
      <c r="O32" s="3">
        <v>1.0209999999999999</v>
      </c>
      <c r="P32" s="18">
        <f t="shared" si="52"/>
        <v>75.606817206846415</v>
      </c>
      <c r="Q32" s="3">
        <v>1.018</v>
      </c>
      <c r="R32" s="18">
        <f t="shared" si="53"/>
        <v>76.967739916569656</v>
      </c>
      <c r="S32" s="3">
        <v>1.016</v>
      </c>
      <c r="T32" s="18">
        <f t="shared" si="54"/>
        <v>78.199223755234769</v>
      </c>
      <c r="U32" s="3">
        <v>1.012</v>
      </c>
      <c r="V32" s="18">
        <f t="shared" si="55"/>
        <v>79.137614440297583</v>
      </c>
      <c r="W32" s="3">
        <v>1.004</v>
      </c>
      <c r="X32" s="5">
        <f t="shared" si="56"/>
        <v>79.45</v>
      </c>
      <c r="Y32" s="19">
        <v>1.006</v>
      </c>
      <c r="Z32" s="5">
        <f t="shared" si="57"/>
        <v>79.930000000000007</v>
      </c>
      <c r="AA32" s="20">
        <v>1.008</v>
      </c>
      <c r="AB32" s="5">
        <f t="shared" si="58"/>
        <v>80.569999999999993</v>
      </c>
      <c r="AC32" s="20">
        <v>1.008</v>
      </c>
      <c r="AD32" s="21">
        <f t="shared" si="59"/>
        <v>81.209999999999994</v>
      </c>
      <c r="AE32" s="20">
        <v>1.008</v>
      </c>
      <c r="AF32" s="21">
        <f t="shared" si="60"/>
        <v>81.86</v>
      </c>
      <c r="AG32" s="3">
        <v>1.0109999999999999</v>
      </c>
      <c r="AH32" s="21">
        <f t="shared" si="61"/>
        <v>82.76</v>
      </c>
      <c r="AI32" s="3">
        <v>1.012</v>
      </c>
      <c r="AJ32" s="21">
        <f t="shared" si="62"/>
        <v>83.75</v>
      </c>
      <c r="AK32" s="3">
        <v>1.014</v>
      </c>
      <c r="AL32" s="21">
        <f t="shared" si="63"/>
        <v>84.92</v>
      </c>
      <c r="AM32" s="3">
        <v>1.0149999999999999</v>
      </c>
      <c r="AN32" s="21">
        <f t="shared" si="64"/>
        <v>86.19</v>
      </c>
      <c r="AO32" s="3">
        <v>1.0189999999999999</v>
      </c>
      <c r="AP32" s="21">
        <f t="shared" si="65"/>
        <v>87.83</v>
      </c>
      <c r="AQ32" s="3">
        <v>1.014</v>
      </c>
      <c r="AR32" s="21">
        <f t="shared" si="66"/>
        <v>89.06</v>
      </c>
      <c r="AS32" s="3">
        <v>1.0209999999999999</v>
      </c>
      <c r="AT32" s="21">
        <f t="shared" si="67"/>
        <v>90.93</v>
      </c>
      <c r="AU32" s="3">
        <v>1.038</v>
      </c>
      <c r="AV32" s="21">
        <f t="shared" si="68"/>
        <v>94.39</v>
      </c>
      <c r="AW32" s="3">
        <v>1.046</v>
      </c>
      <c r="AX32" s="21">
        <f t="shared" si="69"/>
        <v>98.73</v>
      </c>
      <c r="AY32" s="3">
        <v>1.0349999999999999</v>
      </c>
      <c r="AZ32" s="21">
        <f t="shared" si="70"/>
        <v>102.19</v>
      </c>
    </row>
    <row r="33" spans="1:52" x14ac:dyDescent="0.2">
      <c r="A33" s="14" t="s">
        <v>35</v>
      </c>
      <c r="B33" s="18">
        <v>70.349999999999994</v>
      </c>
      <c r="C33" s="3">
        <v>1.0209999999999999</v>
      </c>
      <c r="D33" s="18">
        <f t="shared" si="46"/>
        <v>71.827349999999981</v>
      </c>
      <c r="E33" s="3">
        <v>1.026</v>
      </c>
      <c r="F33" s="18">
        <f t="shared" si="47"/>
        <v>73.694861099999983</v>
      </c>
      <c r="G33" s="19">
        <v>1.03</v>
      </c>
      <c r="H33" s="18">
        <f t="shared" si="48"/>
        <v>75.90570693299999</v>
      </c>
      <c r="I33" s="3">
        <v>1.0289999999999999</v>
      </c>
      <c r="J33" s="18">
        <f t="shared" si="49"/>
        <v>78.106972434056985</v>
      </c>
      <c r="K33" s="3">
        <v>1.0309999999999999</v>
      </c>
      <c r="L33" s="18">
        <f t="shared" si="50"/>
        <v>80.528288579512747</v>
      </c>
      <c r="M33" s="3">
        <v>1.028</v>
      </c>
      <c r="N33" s="18">
        <f t="shared" si="51"/>
        <v>82.783080659739099</v>
      </c>
      <c r="O33" s="3">
        <v>1.0209999999999999</v>
      </c>
      <c r="P33" s="18">
        <f t="shared" si="52"/>
        <v>84.521525353593617</v>
      </c>
      <c r="Q33" s="3">
        <v>1.018</v>
      </c>
      <c r="R33" s="18">
        <f t="shared" si="53"/>
        <v>86.04291280995831</v>
      </c>
      <c r="S33" s="3">
        <v>1.016</v>
      </c>
      <c r="T33" s="18">
        <f t="shared" si="54"/>
        <v>87.419599414917641</v>
      </c>
      <c r="U33" s="3">
        <v>1.012</v>
      </c>
      <c r="V33" s="18">
        <f t="shared" si="55"/>
        <v>88.468634607896661</v>
      </c>
      <c r="W33" s="3">
        <v>1.004</v>
      </c>
      <c r="X33" s="5">
        <f t="shared" si="56"/>
        <v>88.82</v>
      </c>
      <c r="Y33" s="19">
        <v>1.006</v>
      </c>
      <c r="Z33" s="5">
        <f t="shared" si="57"/>
        <v>89.35</v>
      </c>
      <c r="AA33" s="20">
        <v>1.008</v>
      </c>
      <c r="AB33" s="5">
        <f t="shared" si="58"/>
        <v>90.06</v>
      </c>
      <c r="AC33" s="20">
        <v>1.008</v>
      </c>
      <c r="AD33" s="21">
        <f t="shared" si="59"/>
        <v>90.78</v>
      </c>
      <c r="AE33" s="20">
        <v>1.008</v>
      </c>
      <c r="AF33" s="21">
        <f t="shared" si="60"/>
        <v>91.51</v>
      </c>
      <c r="AG33" s="3">
        <v>1.0109999999999999</v>
      </c>
      <c r="AH33" s="21">
        <f t="shared" si="61"/>
        <v>92.52</v>
      </c>
      <c r="AI33" s="3">
        <v>1.012</v>
      </c>
      <c r="AJ33" s="21">
        <f t="shared" si="62"/>
        <v>93.63</v>
      </c>
      <c r="AK33" s="3">
        <v>1.014</v>
      </c>
      <c r="AL33" s="21">
        <f t="shared" si="63"/>
        <v>94.94</v>
      </c>
      <c r="AM33" s="3">
        <v>1.0149999999999999</v>
      </c>
      <c r="AN33" s="21">
        <f t="shared" si="64"/>
        <v>96.36</v>
      </c>
      <c r="AO33" s="3">
        <v>1.0189999999999999</v>
      </c>
      <c r="AP33" s="21">
        <f t="shared" si="65"/>
        <v>98.19</v>
      </c>
      <c r="AQ33" s="3">
        <v>1.014</v>
      </c>
      <c r="AR33" s="21">
        <f t="shared" si="66"/>
        <v>99.56</v>
      </c>
      <c r="AS33" s="3">
        <v>1.0209999999999999</v>
      </c>
      <c r="AT33" s="21">
        <f t="shared" si="67"/>
        <v>101.65</v>
      </c>
      <c r="AU33" s="3">
        <v>1.038</v>
      </c>
      <c r="AV33" s="21">
        <f t="shared" si="68"/>
        <v>105.51</v>
      </c>
      <c r="AW33" s="3">
        <v>1.046</v>
      </c>
      <c r="AX33" s="21">
        <f t="shared" si="69"/>
        <v>110.36</v>
      </c>
      <c r="AY33" s="3">
        <v>1.0349999999999999</v>
      </c>
      <c r="AZ33" s="21">
        <f t="shared" si="70"/>
        <v>114.22</v>
      </c>
    </row>
    <row r="34" spans="1:52" x14ac:dyDescent="0.2">
      <c r="A34" s="14" t="s">
        <v>36</v>
      </c>
      <c r="B34" s="18">
        <v>87.1</v>
      </c>
      <c r="C34" s="3">
        <v>1.0209999999999999</v>
      </c>
      <c r="D34" s="18">
        <f t="shared" si="46"/>
        <v>88.929099999999991</v>
      </c>
      <c r="E34" s="3">
        <v>1.026</v>
      </c>
      <c r="F34" s="18">
        <f t="shared" si="47"/>
        <v>91.2412566</v>
      </c>
      <c r="G34" s="19">
        <v>1.03</v>
      </c>
      <c r="H34" s="18">
        <f t="shared" si="48"/>
        <v>93.978494298000001</v>
      </c>
      <c r="I34" s="3">
        <v>1.0289999999999999</v>
      </c>
      <c r="J34" s="18">
        <f t="shared" si="49"/>
        <v>96.703870632641994</v>
      </c>
      <c r="K34" s="3">
        <v>1.0309999999999999</v>
      </c>
      <c r="L34" s="18">
        <f t="shared" si="50"/>
        <v>99.701690622253892</v>
      </c>
      <c r="M34" s="3">
        <v>1.028</v>
      </c>
      <c r="N34" s="18">
        <f t="shared" si="51"/>
        <v>102.49333795967701</v>
      </c>
      <c r="O34" s="3">
        <v>1.0209999999999999</v>
      </c>
      <c r="P34" s="18">
        <v>104.64</v>
      </c>
      <c r="Q34" s="3">
        <v>1.018</v>
      </c>
      <c r="R34" s="18">
        <f t="shared" si="53"/>
        <v>106.52352</v>
      </c>
      <c r="S34" s="3">
        <v>1.016</v>
      </c>
      <c r="T34" s="18">
        <f t="shared" si="54"/>
        <v>108.22789632000001</v>
      </c>
      <c r="U34" s="3">
        <v>1.012</v>
      </c>
      <c r="V34" s="18">
        <f t="shared" si="55"/>
        <v>109.52663107584002</v>
      </c>
      <c r="W34" s="3">
        <v>1.004</v>
      </c>
      <c r="X34" s="5">
        <f t="shared" si="56"/>
        <v>109.96</v>
      </c>
      <c r="Y34" s="19">
        <v>1.006</v>
      </c>
      <c r="Z34" s="5">
        <f t="shared" si="57"/>
        <v>110.62</v>
      </c>
      <c r="AA34" s="20">
        <v>1.008</v>
      </c>
      <c r="AB34" s="5">
        <f t="shared" si="58"/>
        <v>111.5</v>
      </c>
      <c r="AC34" s="20">
        <v>1.008</v>
      </c>
      <c r="AD34" s="21">
        <f t="shared" si="59"/>
        <v>112.39</v>
      </c>
      <c r="AE34" s="20">
        <v>1.008</v>
      </c>
      <c r="AF34" s="21">
        <f t="shared" si="60"/>
        <v>113.29</v>
      </c>
      <c r="AG34" s="3">
        <v>1.0109999999999999</v>
      </c>
      <c r="AH34" s="21">
        <f t="shared" si="61"/>
        <v>114.54</v>
      </c>
      <c r="AI34" s="3">
        <v>1.012</v>
      </c>
      <c r="AJ34" s="21">
        <f t="shared" si="62"/>
        <v>115.91</v>
      </c>
      <c r="AK34" s="3">
        <v>1.014</v>
      </c>
      <c r="AL34" s="21">
        <f t="shared" si="63"/>
        <v>117.53</v>
      </c>
      <c r="AM34" s="3">
        <v>1.0149999999999999</v>
      </c>
      <c r="AN34" s="21">
        <f t="shared" si="64"/>
        <v>119.29</v>
      </c>
      <c r="AO34" s="3">
        <v>1.0189999999999999</v>
      </c>
      <c r="AP34" s="21">
        <f t="shared" si="65"/>
        <v>121.56</v>
      </c>
      <c r="AQ34" s="3">
        <v>1.014</v>
      </c>
      <c r="AR34" s="21">
        <f t="shared" si="66"/>
        <v>123.26</v>
      </c>
      <c r="AS34" s="3">
        <v>1.0209999999999999</v>
      </c>
      <c r="AT34" s="21">
        <f t="shared" si="67"/>
        <v>125.85</v>
      </c>
      <c r="AU34" s="3">
        <v>1.038</v>
      </c>
      <c r="AV34" s="21">
        <f t="shared" si="68"/>
        <v>130.63</v>
      </c>
      <c r="AW34" s="3">
        <v>1.046</v>
      </c>
      <c r="AX34" s="21">
        <f t="shared" si="69"/>
        <v>136.63999999999999</v>
      </c>
      <c r="AY34" s="3">
        <v>1.0349999999999999</v>
      </c>
      <c r="AZ34" s="21">
        <f t="shared" si="70"/>
        <v>141.41999999999999</v>
      </c>
    </row>
    <row r="35" spans="1:52" x14ac:dyDescent="0.2">
      <c r="A35" s="14" t="s">
        <v>37</v>
      </c>
      <c r="B35" s="18">
        <v>0.79</v>
      </c>
      <c r="C35" s="3">
        <v>1.0209999999999999</v>
      </c>
      <c r="D35" s="18">
        <f>B35*C35</f>
        <v>0.80658999999999992</v>
      </c>
      <c r="E35" s="3">
        <v>1.026</v>
      </c>
      <c r="F35" s="18">
        <f>D35*E35</f>
        <v>0.82756133999999992</v>
      </c>
      <c r="G35" s="19">
        <v>1.03</v>
      </c>
      <c r="H35" s="18">
        <f>F35*G35</f>
        <v>0.85238818019999996</v>
      </c>
      <c r="I35" s="3">
        <v>1.0289999999999999</v>
      </c>
      <c r="J35" s="18">
        <f>H35*I35</f>
        <v>0.87710743742579989</v>
      </c>
      <c r="K35" s="3">
        <v>1.0309999999999999</v>
      </c>
      <c r="L35" s="18">
        <f>J35*K35</f>
        <v>0.90429776798599959</v>
      </c>
      <c r="M35" s="3">
        <v>1.028</v>
      </c>
      <c r="N35" s="18">
        <f>M35*L35</f>
        <v>0.92961810548960755</v>
      </c>
      <c r="O35" s="3">
        <v>1.0209999999999999</v>
      </c>
      <c r="P35" s="18">
        <f>N35*O35</f>
        <v>0.94914008570488917</v>
      </c>
      <c r="Q35" s="3">
        <v>1.018</v>
      </c>
      <c r="R35" s="18">
        <f>P35*Q35</f>
        <v>0.96622460724757719</v>
      </c>
      <c r="S35" s="3">
        <v>1.016</v>
      </c>
      <c r="T35" s="18">
        <f>R35*S35</f>
        <v>0.98168420096353848</v>
      </c>
      <c r="U35" s="3">
        <v>1.012</v>
      </c>
      <c r="V35" s="18">
        <f>T35*U35</f>
        <v>0.993464411375101</v>
      </c>
      <c r="W35" s="3">
        <v>1.004</v>
      </c>
      <c r="X35" s="5">
        <f>ROUND(V35*W35,2)</f>
        <v>1</v>
      </c>
      <c r="Y35" s="19">
        <v>1.006</v>
      </c>
      <c r="Z35" s="5">
        <f>ROUND(X35*Y35,2)</f>
        <v>1.01</v>
      </c>
      <c r="AA35" s="20">
        <v>1.008</v>
      </c>
      <c r="AB35" s="5">
        <f>ROUND(Z35*AA35,2)</f>
        <v>1.02</v>
      </c>
      <c r="AC35" s="20">
        <v>1.008</v>
      </c>
      <c r="AD35" s="21">
        <f t="shared" si="59"/>
        <v>1.03</v>
      </c>
      <c r="AE35" s="20">
        <v>1.008</v>
      </c>
      <c r="AF35" s="21">
        <f t="shared" si="60"/>
        <v>1.04</v>
      </c>
      <c r="AG35" s="3">
        <v>1.0109999999999999</v>
      </c>
      <c r="AH35" s="21">
        <f t="shared" si="61"/>
        <v>1.05</v>
      </c>
      <c r="AI35" s="3">
        <v>1.012</v>
      </c>
      <c r="AJ35" s="21">
        <f t="shared" si="62"/>
        <v>1.06</v>
      </c>
      <c r="AK35" s="3">
        <v>1.014</v>
      </c>
      <c r="AL35" s="21">
        <f t="shared" si="63"/>
        <v>1.07</v>
      </c>
      <c r="AM35" s="3">
        <v>1.0149999999999999</v>
      </c>
      <c r="AN35" s="21">
        <f t="shared" si="64"/>
        <v>1.0900000000000001</v>
      </c>
      <c r="AO35" s="3">
        <v>1.0189999999999999</v>
      </c>
      <c r="AP35" s="21">
        <f t="shared" si="65"/>
        <v>1.1100000000000001</v>
      </c>
      <c r="AQ35" s="3">
        <v>1.014</v>
      </c>
      <c r="AR35" s="21">
        <f t="shared" si="66"/>
        <v>1.1299999999999999</v>
      </c>
      <c r="AS35" s="3">
        <v>1.0209999999999999</v>
      </c>
      <c r="AT35" s="21">
        <f t="shared" si="67"/>
        <v>1.1499999999999999</v>
      </c>
      <c r="AU35" s="3">
        <v>1.038</v>
      </c>
      <c r="AV35" s="21">
        <f t="shared" si="68"/>
        <v>1.19</v>
      </c>
      <c r="AW35" s="3">
        <v>1.046</v>
      </c>
      <c r="AX35" s="21">
        <f t="shared" si="69"/>
        <v>1.24</v>
      </c>
      <c r="AY35" s="3">
        <v>1.0349999999999999</v>
      </c>
      <c r="AZ35" s="21">
        <f t="shared" si="70"/>
        <v>1.28</v>
      </c>
    </row>
    <row r="36" spans="1:52" x14ac:dyDescent="0.2">
      <c r="A36" s="14" t="s">
        <v>38</v>
      </c>
      <c r="B36" s="18">
        <v>17.329999999999998</v>
      </c>
      <c r="C36" s="3">
        <v>1.0209999999999999</v>
      </c>
      <c r="D36" s="18">
        <f t="shared" si="46"/>
        <v>17.693929999999998</v>
      </c>
      <c r="E36" s="3">
        <v>1.026</v>
      </c>
      <c r="F36" s="18">
        <f t="shared" si="47"/>
        <v>18.15397218</v>
      </c>
      <c r="G36" s="19">
        <v>1.03</v>
      </c>
      <c r="H36" s="18">
        <f t="shared" si="48"/>
        <v>18.698591345400001</v>
      </c>
      <c r="I36" s="3">
        <v>1.0289999999999999</v>
      </c>
      <c r="J36" s="18">
        <f t="shared" si="49"/>
        <v>19.240850494416598</v>
      </c>
      <c r="K36" s="3">
        <v>1.0309999999999999</v>
      </c>
      <c r="L36" s="18">
        <f t="shared" si="50"/>
        <v>19.83731685974351</v>
      </c>
      <c r="M36" s="3">
        <v>1.028</v>
      </c>
      <c r="N36" s="18">
        <f t="shared" si="51"/>
        <v>20.392761731816329</v>
      </c>
      <c r="O36" s="3">
        <v>1.0209999999999999</v>
      </c>
      <c r="P36" s="18">
        <f t="shared" si="52"/>
        <v>20.821009728184471</v>
      </c>
      <c r="Q36" s="3">
        <v>1.018</v>
      </c>
      <c r="R36" s="18">
        <f t="shared" si="53"/>
        <v>21.195787903291791</v>
      </c>
      <c r="S36" s="3">
        <v>1.016</v>
      </c>
      <c r="T36" s="18">
        <f t="shared" si="54"/>
        <v>21.53492050974446</v>
      </c>
      <c r="U36" s="3">
        <v>1.012</v>
      </c>
      <c r="V36" s="18">
        <f t="shared" si="55"/>
        <v>21.793339555861394</v>
      </c>
      <c r="W36" s="3">
        <v>1.004</v>
      </c>
      <c r="X36" s="5">
        <f t="shared" si="56"/>
        <v>21.88</v>
      </c>
      <c r="Y36" s="19">
        <v>1.006</v>
      </c>
      <c r="Z36" s="5">
        <f t="shared" si="57"/>
        <v>22.01</v>
      </c>
      <c r="AA36" s="20">
        <v>1.008</v>
      </c>
      <c r="AB36" s="5">
        <f t="shared" si="58"/>
        <v>22.19</v>
      </c>
      <c r="AC36" s="20">
        <v>1.008</v>
      </c>
      <c r="AD36" s="21">
        <f t="shared" si="59"/>
        <v>22.37</v>
      </c>
      <c r="AE36" s="20">
        <v>1.008</v>
      </c>
      <c r="AF36" s="21">
        <f t="shared" si="60"/>
        <v>22.55</v>
      </c>
      <c r="AG36" s="3">
        <v>1.0109999999999999</v>
      </c>
      <c r="AH36" s="21">
        <f t="shared" si="61"/>
        <v>22.8</v>
      </c>
      <c r="AI36" s="3">
        <v>1.012</v>
      </c>
      <c r="AJ36" s="21">
        <f t="shared" si="62"/>
        <v>23.07</v>
      </c>
      <c r="AK36" s="3">
        <v>1.014</v>
      </c>
      <c r="AL36" s="21">
        <f t="shared" si="63"/>
        <v>23.39</v>
      </c>
      <c r="AM36" s="3">
        <v>1.0149999999999999</v>
      </c>
      <c r="AN36" s="21">
        <f t="shared" si="64"/>
        <v>23.74</v>
      </c>
      <c r="AO36" s="3">
        <v>1.0189999999999999</v>
      </c>
      <c r="AP36" s="21">
        <f t="shared" si="65"/>
        <v>24.19</v>
      </c>
      <c r="AQ36" s="3">
        <v>1.014</v>
      </c>
      <c r="AR36" s="21">
        <f t="shared" si="66"/>
        <v>24.53</v>
      </c>
      <c r="AS36" s="3">
        <v>1.0209999999999999</v>
      </c>
      <c r="AT36" s="21">
        <f t="shared" si="67"/>
        <v>25.05</v>
      </c>
      <c r="AU36" s="3">
        <v>1.038</v>
      </c>
      <c r="AV36" s="21">
        <f t="shared" si="68"/>
        <v>26</v>
      </c>
      <c r="AW36" s="3">
        <v>1.046</v>
      </c>
      <c r="AX36" s="21">
        <f t="shared" si="69"/>
        <v>27.2</v>
      </c>
      <c r="AY36" s="3">
        <v>1.0349999999999999</v>
      </c>
      <c r="AZ36" s="21">
        <f t="shared" si="70"/>
        <v>28.15</v>
      </c>
    </row>
  </sheetData>
  <printOptions horizontalCentered="1" gridLines="1"/>
  <pageMargins left="0" right="0" top="0.75" bottom="0.75" header="0.3" footer="0.3"/>
  <pageSetup paperSize="5" scale="70" orientation="landscape" r:id="rId1"/>
  <headerFooter alignWithMargins="0">
    <oddHeader>&amp;L&amp;D</oddHeader>
    <oddFooter>&amp;C&amp;P of 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Ceiling</vt:lpstr>
      <vt:lpstr>Ceiling!Print_Titles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Thouin, Kristina L (HEALTH)</dc:creator>
  <cp:lastModifiedBy>Fraim, Kim M (HEALTH)</cp:lastModifiedBy>
  <dcterms:created xsi:type="dcterms:W3CDTF">2024-01-10T15:54:57Z</dcterms:created>
  <dcterms:modified xsi:type="dcterms:W3CDTF">2025-10-30T18:56:33Z</dcterms:modified>
</cp:coreProperties>
</file>