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480" yWindow="30" windowWidth="27795" windowHeight="1207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8" i="1" l="1"/>
  <c r="D18" i="1"/>
  <c r="E17" i="1"/>
  <c r="D17" i="1"/>
  <c r="E16" i="1"/>
  <c r="D16" i="1"/>
  <c r="C18" i="1"/>
  <c r="C17" i="1"/>
  <c r="C16" i="1"/>
  <c r="E11" i="1"/>
  <c r="E10" i="1"/>
  <c r="E9" i="1"/>
  <c r="D11" i="1"/>
  <c r="D10" i="1"/>
  <c r="D9" i="1"/>
  <c r="C11" i="1"/>
  <c r="C10" i="1"/>
  <c r="C9" i="1"/>
</calcChain>
</file>

<file path=xl/sharedStrings.xml><?xml version="1.0" encoding="utf-8"?>
<sst xmlns="http://schemas.openxmlformats.org/spreadsheetml/2006/main" count="12" uniqueCount="8">
  <si>
    <t>COMMUNITY-BASED PREVOCATIONAL (HOURLY)</t>
  </si>
  <si>
    <t>REGION</t>
  </si>
  <si>
    <t>INDIVIDUAL SERVING 1</t>
  </si>
  <si>
    <t>GROUP SERVING 2</t>
  </si>
  <si>
    <t>GROUP SERVING 3+</t>
  </si>
  <si>
    <t>COMMUNITY-BASED PREVOCATIONAL CONVERTED TO QUARTER HOUR</t>
  </si>
  <si>
    <t>(3.25% Direct Support Compensation Increase)</t>
  </si>
  <si>
    <t xml:space="preserve"> EFFECTIVE JANUARY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</si>
</sst>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0" fillId="0" borderId="0" xfId="0" applyBorder="1"/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/>
  </sheetViews>
  <sheetFormatPr defaultRowHeight="15" x14ac:dyDescent="0.25"/>
  <cols>
    <col min="2" max="5" width="15.42578125" customWidth="1"/>
    <col min="6" max="6" width="9.140625" customWidth="1"/>
    <col min="7" max="7" width="3.7109375" hidden="1" customWidth="1"/>
  </cols>
  <sheetData>
    <row r="2" spans="1:8" ht="18" customHeight="1" x14ac:dyDescent="0.25">
      <c r="A2" s="15"/>
      <c r="B2" s="15"/>
      <c r="C2" s="15"/>
      <c r="D2" s="15"/>
      <c r="E2" s="15"/>
      <c r="F2" s="15"/>
      <c r="G2" s="15"/>
      <c r="H2" s="6"/>
    </row>
    <row r="3" spans="1:8" ht="3.75" customHeight="1" x14ac:dyDescent="0.25">
      <c r="A3" s="15"/>
      <c r="B3" s="15"/>
      <c r="C3" s="15"/>
      <c r="D3" s="15"/>
      <c r="E3" s="15"/>
      <c r="F3" s="15"/>
      <c r="G3" s="15"/>
      <c r="H3" s="6"/>
    </row>
    <row r="4" spans="1:8" ht="14.25" customHeight="1" x14ac:dyDescent="0.25">
      <c r="A4" s="17" t="s">
        <v>0</v>
      </c>
      <c r="B4" s="17"/>
      <c r="C4" s="17"/>
      <c r="D4" s="17"/>
      <c r="E4" s="17"/>
      <c r="F4" s="17"/>
      <c r="G4" s="17"/>
      <c r="H4" s="6"/>
    </row>
    <row r="5" spans="1:8" ht="15.75" customHeight="1" x14ac:dyDescent="0.25">
      <c r="A5" s="18" t="s">
        <v>7</v>
      </c>
      <c r="B5" s="18"/>
      <c r="C5" s="18"/>
      <c r="D5" s="18"/>
      <c r="E5" s="18"/>
      <c r="F5" s="18"/>
      <c r="G5" s="18"/>
      <c r="H5" s="6"/>
    </row>
    <row r="6" spans="1:8" s="9" customFormat="1" ht="14.25" customHeight="1" x14ac:dyDescent="0.25">
      <c r="A6" s="16" t="s">
        <v>6</v>
      </c>
      <c r="B6" s="16"/>
      <c r="C6" s="16"/>
      <c r="D6" s="16"/>
      <c r="E6" s="16"/>
      <c r="F6" s="16"/>
      <c r="G6" s="16"/>
      <c r="H6" s="10"/>
    </row>
    <row r="7" spans="1:8" ht="8.25" customHeight="1" x14ac:dyDescent="0.25">
      <c r="A7" s="16"/>
      <c r="B7" s="16"/>
      <c r="C7" s="16"/>
      <c r="D7" s="16"/>
      <c r="E7" s="16"/>
      <c r="F7" s="16"/>
      <c r="G7" s="11"/>
      <c r="H7" s="6"/>
    </row>
    <row r="8" spans="1:8" ht="28.5" customHeight="1" thickBot="1" x14ac:dyDescent="0.3">
      <c r="A8" s="11"/>
      <c r="B8" s="1" t="s">
        <v>1</v>
      </c>
      <c r="C8" s="2" t="s">
        <v>2</v>
      </c>
      <c r="D8" s="2" t="s">
        <v>3</v>
      </c>
      <c r="E8" s="2" t="s">
        <v>4</v>
      </c>
      <c r="F8" s="3"/>
      <c r="G8" s="11"/>
      <c r="H8" s="6"/>
    </row>
    <row r="9" spans="1:8" ht="15.75" customHeight="1" x14ac:dyDescent="0.25">
      <c r="A9" s="6"/>
      <c r="B9" s="4">
        <v>1</v>
      </c>
      <c r="C9" s="5">
        <f>ROUND(42.9237934623109,2)</f>
        <v>42.92</v>
      </c>
      <c r="D9" s="5">
        <f>ROUND(26.8273709139443,2)</f>
        <v>26.83</v>
      </c>
      <c r="E9" s="5">
        <f>ROUND(21.4618967311554,2)</f>
        <v>21.46</v>
      </c>
      <c r="F9" s="6"/>
      <c r="G9" s="6"/>
      <c r="H9" s="6"/>
    </row>
    <row r="10" spans="1:8" ht="15.75" customHeight="1" x14ac:dyDescent="0.25">
      <c r="A10" s="6"/>
      <c r="B10" s="7">
        <v>2</v>
      </c>
      <c r="C10" s="8">
        <f>ROUND(45.3399285607132,2)</f>
        <v>45.34</v>
      </c>
      <c r="D10" s="5">
        <f>ROUND(28.3374553504457,2)</f>
        <v>28.34</v>
      </c>
      <c r="E10" s="5">
        <f>ROUND(22.6699642803566,2)</f>
        <v>22.67</v>
      </c>
      <c r="F10" s="6"/>
      <c r="G10" s="6"/>
      <c r="H10" s="6"/>
    </row>
    <row r="11" spans="1:8" ht="15.75" customHeight="1" x14ac:dyDescent="0.25">
      <c r="A11" s="6"/>
      <c r="B11" s="7">
        <v>3</v>
      </c>
      <c r="C11" s="8">
        <f>ROUND(44.2975961093415,2)</f>
        <v>44.3</v>
      </c>
      <c r="D11" s="5">
        <f>ROUND(27.6859975683385,2)</f>
        <v>27.69</v>
      </c>
      <c r="E11" s="5">
        <f>ROUND(22.1487980546708,2)</f>
        <v>22.15</v>
      </c>
      <c r="F11" s="6"/>
      <c r="G11" s="6"/>
      <c r="H11" s="6"/>
    </row>
    <row r="12" spans="1:8" ht="12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ht="17.25" x14ac:dyDescent="0.25">
      <c r="A13" s="18" t="s">
        <v>5</v>
      </c>
      <c r="B13" s="19"/>
      <c r="C13" s="19"/>
      <c r="D13" s="19"/>
      <c r="E13" s="19"/>
      <c r="F13" s="19"/>
      <c r="G13" s="11"/>
      <c r="H13" s="6"/>
    </row>
    <row r="14" spans="1:8" ht="10.5" customHeight="1" x14ac:dyDescent="0.25">
      <c r="A14" s="11"/>
      <c r="B14" s="12"/>
      <c r="C14" s="13"/>
      <c r="D14" s="13"/>
      <c r="E14" s="13"/>
      <c r="F14" s="14"/>
      <c r="G14" s="11"/>
      <c r="H14" s="6"/>
    </row>
    <row r="15" spans="1:8" ht="29.25" customHeight="1" thickBot="1" x14ac:dyDescent="0.3">
      <c r="A15" s="11"/>
      <c r="B15" s="1" t="s">
        <v>1</v>
      </c>
      <c r="C15" s="2" t="s">
        <v>2</v>
      </c>
      <c r="D15" s="2" t="s">
        <v>3</v>
      </c>
      <c r="E15" s="2" t="s">
        <v>4</v>
      </c>
      <c r="F15" s="3"/>
      <c r="G15" s="11"/>
      <c r="H15" s="6"/>
    </row>
    <row r="16" spans="1:8" ht="15.75" customHeight="1" x14ac:dyDescent="0.25">
      <c r="A16" s="6"/>
      <c r="B16" s="4">
        <v>1</v>
      </c>
      <c r="C16" s="5">
        <f>C9/4</f>
        <v>10.73</v>
      </c>
      <c r="D16" s="5">
        <f t="shared" ref="D16:E16" si="0">D9/4</f>
        <v>6.7074999999999996</v>
      </c>
      <c r="E16" s="5">
        <f t="shared" si="0"/>
        <v>5.3650000000000002</v>
      </c>
      <c r="F16" s="3"/>
      <c r="G16" s="6"/>
      <c r="H16" s="6"/>
    </row>
    <row r="17" spans="1:8" ht="15.75" customHeight="1" x14ac:dyDescent="0.25">
      <c r="A17" s="6"/>
      <c r="B17" s="7">
        <v>2</v>
      </c>
      <c r="C17" s="5">
        <f t="shared" ref="C17:E18" si="1">C10/4</f>
        <v>11.335000000000001</v>
      </c>
      <c r="D17" s="5">
        <f t="shared" si="1"/>
        <v>7.085</v>
      </c>
      <c r="E17" s="5">
        <f t="shared" si="1"/>
        <v>5.6675000000000004</v>
      </c>
      <c r="F17" s="3"/>
      <c r="G17" s="6"/>
      <c r="H17" s="6"/>
    </row>
    <row r="18" spans="1:8" ht="15.75" customHeight="1" x14ac:dyDescent="0.25">
      <c r="A18" s="6"/>
      <c r="B18" s="7">
        <v>3</v>
      </c>
      <c r="C18" s="5">
        <f t="shared" si="1"/>
        <v>11.074999999999999</v>
      </c>
      <c r="D18" s="5">
        <f t="shared" si="1"/>
        <v>6.9225000000000003</v>
      </c>
      <c r="E18" s="5">
        <f t="shared" si="1"/>
        <v>5.5374999999999996</v>
      </c>
      <c r="F18" s="3"/>
      <c r="G18" s="6"/>
      <c r="H18" s="6"/>
    </row>
    <row r="19" spans="1:8" x14ac:dyDescent="0.25">
      <c r="A19" s="15"/>
      <c r="B19" s="15"/>
      <c r="C19" s="15"/>
      <c r="D19" s="15"/>
      <c r="E19" s="15"/>
      <c r="F19" s="15"/>
      <c r="G19" s="15"/>
      <c r="H19" s="6"/>
    </row>
    <row r="20" spans="1:8" x14ac:dyDescent="0.25">
      <c r="A20" s="15"/>
      <c r="B20" s="15"/>
      <c r="C20" s="15"/>
      <c r="D20" s="15"/>
      <c r="E20" s="15"/>
      <c r="F20" s="15"/>
      <c r="G20" s="15"/>
      <c r="H20" s="6"/>
    </row>
  </sheetData>
  <mergeCells count="8">
    <mergeCell ref="B14:F14"/>
    <mergeCell ref="A19:G20"/>
    <mergeCell ref="A7:F7"/>
    <mergeCell ref="A2:G3"/>
    <mergeCell ref="A4:G4"/>
    <mergeCell ref="A5:G5"/>
    <mergeCell ref="A6:G6"/>
    <mergeCell ref="A13:F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 Schubert</dc:creator>
  <cp:lastModifiedBy>Katherine Ryan</cp:lastModifiedBy>
  <cp:lastPrinted>2016-02-04T18:50:01Z</cp:lastPrinted>
  <dcterms:created xsi:type="dcterms:W3CDTF">2016-01-28T20:42:37Z</dcterms:created>
  <dcterms:modified xsi:type="dcterms:W3CDTF">2018-02-21T19:37:07Z</dcterms:modified>
</cp:coreProperties>
</file>